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N:\Documents\Google Drive\Blogs\goodloe dot com\The Strategic Treasury Advisor\"/>
    </mc:Choice>
  </mc:AlternateContent>
  <xr:revisionPtr revIDLastSave="0" documentId="13_ncr:1_{142AC779-27E2-458D-96BC-321618263965}" xr6:coauthVersionLast="47" xr6:coauthVersionMax="47" xr10:uidLastSave="{00000000-0000-0000-0000-000000000000}"/>
  <bookViews>
    <workbookView xWindow="59070" yWindow="2415" windowWidth="34020" windowHeight="25935" activeTab="1" xr2:uid="{00000000-000D-0000-FFFF-FFFF00000000}"/>
  </bookViews>
  <sheets>
    <sheet name="Part 1" sheetId="1" r:id="rId1"/>
    <sheet name="Part 3" sheetId="2" r:id="rId2"/>
  </sheets>
  <definedNames>
    <definedName name="CashData" localSheetId="1">Table52[#All]</definedName>
    <definedName name="CashData">Table5[#All]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3" i="1" a="1"/>
  <c r="D4" i="1" a="1"/>
  <c r="D19" i="1" a="1"/>
  <c r="D3" i="2" a="1"/>
  <c r="D4" i="2" a="1"/>
  <c r="D5" i="2" a="1"/>
  <c r="D6" i="2" a="1"/>
  <c r="D7" i="2" a="1"/>
  <c r="D7" i="2" l="1"/>
  <c r="D6" i="2"/>
  <c r="D5" i="2"/>
  <c r="D4" i="2"/>
  <c r="D3" i="2"/>
  <c r="D19" i="1"/>
  <c r="D4" i="1"/>
  <c r="D3" i="1"/>
  <c r="D2" i="1"/>
  <c r="D8" i="2" a="1"/>
  <c r="D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">
    <bk>
      <extLst>
        <ext uri="{3e2802c4-a4d2-4d8b-9148-e3be6c30e623}">
          <xlrd:rvb i="12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</futureMetadata>
  <cellMetadata count="1">
    <bk>
      <rc t="1" v="0"/>
    </bk>
  </cellMetadata>
  <valueMetadata count="8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df = xl(%P2%, headers=True)</code>
    </pythonScript>
    <pythonScript>
      <code># Convert 'Date' column to datetime objects and set as the analysis index
df['Date'] = pd.to_datetime(df['Date'])
df = df.set_index('Date')</code>
    </pythonScript>
    <pythonScript>
      <code>import pandas as pd
monthly_volatility = df['Balance'].resample('M').std()
# Format the index to MMMM YY
monthly_volatility.index = monthly_volatility.index.strftime('%%B \'%%y')
# Display the result in Excel
monthly_volatility</code>
    </pythonScript>
    <pythonScript>
      <code>import pandas as pd
import matplotlib.pyplot as plt
import io
import base64
import math
# Assuming df is already defined and loaded from your Excel data
# Example: df = xl("A1:B367", headers=True)
# Resample daily balances to monthly and calculate the standard deviation
monthly_volatility = df['Balance'].resample('M').std()
# --- THRESHOLDS ---
# Define the thresholds for the horizontal lines on the chart
volatility_threshold = 41000
min_cash_threshold = 37000   # OPTIONAL: "Minimum Cash Threshold"
# ------------------
# Prepare colors and text colors for the bars using HEX codes
bar_colors = ['#FFFF00' if val &gt; volatility_threshold else '#4682B4' for val in monthly_volatility]
text_colors = ['#000000' if val &gt; volatility_threshold else '#FFFFFF' for val in monthly_volatility]
# Create the plot
fig, ax = plt.subplots(figsize=(12, 6))
# Create the bars, applying the conditional coloring and adding the border
bars = ax.bar(monthly_volatility.index.strftime('%%B \'%%y'),
              monthly_volatility,
              color=bar_colors,
              edgecolor='#000000',
              linewidth=1)
# Add data labels with specified formatting
text_y_offset_percentage = 0.20
label_fontsize = 18
for i, bar in enumerate(bars):
    yval = bar.get_height()
    text_y_position = yval - (ax.get_ylim()[1] - ax.get_ylim()[0]) * text_y_offset_percentage
    display_value = f"${math.ceil(yval):,.0f}"
    ax.text(bar.get_x() + bar.get_width()/2,
            text_y_position,
            display_value,
            ha='center',
            va='top',
            color=text_colors[i],
            rotation=90,
            fontsize=label_fontsize,
            weight='bold',
            rotation_mode='anchor'
           )
# Format the x-axis for better readability of month labels
plt.xticks(rotation=45, ha='right')
# Add titles and labels
ax.set_title('Monthly Volatility of Cash Balance - Global Widgets, Inc.', fontsize=16)
ax.set_xlabel('Month', fontsize=12)
ax.set_ylabel('Standard Deviation of Daily Balance', fontsize=12)
# --- THRESHOLD LINES ---
# MODIFIED: Changed label to "Excess Threshold" and color to green
ax.axhline(y=volatility_threshold, color='#FF0000', linestyle='--', linewidth=1.5, label=f'Volatility Threshold (&gt; ${volatility_threshold:,.0f})')
# OPTIONAL: "Minimum Cash Threshold" line in red
# ax.axhline(y=min_cash_threshold, color='#FF0000', linestyle='--', linewidth=1.5, label=f'Minimum Cash Threshold (&gt; ${min_cash_threshold:,.0f})')
# -----------------------
ax.legend() # Show the legend for BOTH threshold lines
# Improve layout to prevent labels from overlapping
plt.tight_layout()
# --- For displaying the chart in Excel ---
img_buf = io.BytesIO()
plt.savefig(img_buf, format='png', bbox_inches='tight', transparent=True)
img_buf.seek(0)
img_str = base64.b64encode(img_buf.read()).decode('utf-8')
# Output the base64 string
img_str</code>
    </pythonScript>
    <pythonScript>
      <code># Load the cash balance data
df = xl(%P2%, headers=True)
df['Date'] = pd.to_datetime(df['Date'])
df = df.set_index('Date')</code>
    </pythonScript>
    <pythonScript>
      <code># Create a complete daily series, filling in missing values
daily_series = df['Balance'].asfreq('D').fillna(method='ffill')</code>
    </pythonScript>
    <pythonScript>
      <code>from statsmodels.tsa.statespace.sarimax import SARIMAX</code>
    </pythonScript>
    <pythonScript>
      <code># Define and train the SARIMA model
model = SARIMAX(daily_series, order=(1, 1, 1), seasonal_order=(1, 1, 1, 7))
fit_model = model.fit(disp=False)  # Fit the model quietly</code>
    </pythonScript>
    <pythonScript>
      <code># Generate a 90-day forecast
forecast = fit_model.get_forecast(steps=90)
forecast_df = forecast.summary_frame(alpha=0.05)  # Include confidence intervals</code>
    </pythonScript>
    <pythonScript>
      <code>import pandas as pd
import matplotlib.pyplot as plt
from statsmodels.tsa.statespace.sarimax import SARIMAX
# 1. Load and prepare the data
df = xl(%P2%, headers=True)
df['Date'] = pd.to_datetime(df['Date'])
df = df.set_index('Date')
# Create a complete daily series, filling in missing values
daily_series = df['Balance'].asfreq('D').fillna(method='ffill')
# 2. Define and fit the SARIMA model
model = SARIMAX(daily_series, order=(1, 1, 1), seasonal_order=(1, 1, 1, 7))
fit_model = model.fit(disp=False)
# 3. Generate a 90-day forecast
forecast = fit_model.get_forecast(steps=90)
forecast_df = forecast.summary_frame(alpha=0.05)
# --- Plotting Section ---
fig, ax = plt.subplots(figsize=(12, 6))
# 4. Plot historical and forecasted data
recent_data = daily_series['2024-12']
recent_data.plot(ax=ax, label='Historical Balance', color='blue')
forecast_df['mean'].plot(ax=ax, label='Forecasted Balance', color='orange', linestyle='--')
ax.fill_between(forecast_df.index, forecast_df['mean_ci_lower'], forecast_df['mean_ci_upper'], color='k', alpha=0.1)
# --- Annotation Section ---
# 5. Calculate and annotate the VISIBLE historical maximum
historical_max = recent_data.max()
historical_max_date = recent_data.idxmax()
historical_max_date_str = historical_max_date.strftime('%%m/%%d/%%Y')
ax.annotate(
    f"Historical Max\n{historical_max_date_str}: ${historical_max:,.0f}",
    xy=(historical_max_date, historical_max),
    xytext=(historical_max_date + pd.DateOffset(days=20), historical_max + 400000),
    arrowprops=dict(facecolor='blue', shrink=0.05, lw=1),
    fontsize=9, color='blue', ha='center',
    bbox=dict(boxstyle="round,pad=0.3", fc="white", ec="blue", lw=1)
)
# 6. Calculate and annotate the forecasted minimum
forecasted_min = forecast_df['mean'].min()
forecasted_min_date = forecast_df['mean'].idxmin()
forecasted_min_date_str = forecasted_min_date.strftime('%%m/%%d/%%Y')
ax.annotate(
    f"Forecasted Min\n{forecasted_min_date_str}: ${forecasted_min:,.0f}",
    xy=(forecasted_min_date, forecasted_min),
    xytext=(forecasted_min_date - pd.DateOffset(days=20), forecasted_min - 500000),
    arrowprops=dict(facecolor='black', shrink=0.05, lw=1),
    fontsize=9, color='black', ha='center',
    bbox=dict(boxstyle="round,pad=0.3", fc="white", ec="black", lw=1)
)
# 7. Finalize Plot Details
ax.set_title('Global Widgets, Inc: Cash Balance Predictive Analysis')
ax.set_ylabel('Cash Balance (in millions)')
ax.set_xlabel('Date')
ax.legend()
ax.grid(True, linestyle='--', alpha=0.6)
# Set plot date range
start_date = pd.Timestamp('2024-12-01')
end_date = forecast_df.index[-1]
plt.xlim(start_date, end_date)
# Note box in the top-left corner
offset_days = pd.DateOffset(days=3)
y_min, y_max = ax.get_ylim()
ax.text(
    x=start_date + offset_days,
    y=y_max * .96,
    s="Note: Forecast based on last 12 months of data\n"
      "Showing December history &amp; full 90-day forecast.",
    bbox=dict(facecolor='white', alpha=0.8),
    fontsize=9,
    verticalalignment='top'
)
# 8. Add cash balance analysis box
balance_travel = historical_max - forecasted_min
# *** ADDED: Calculate the mean of the entire historical series ***
cash_mean = daily_series.mean()
ax.text(
    x=pd.Timestamp('2024-12-15'),
    y=0,
    # *** ADDED: "Cash balance mean" to the text string ***
    s=f"Cash balance mean: ${cash_mean:,.0f}\nCash balance travel: ${balance_travel:,.0f}",
    bbox=dict(facecolor='whitesmoke', ec='black', boxstyle='round,pad=0.5'),
    fontsize=9,
    verticalalignment='bottom'
)
plt.show()</code>
    </pythonScript>
  </pythonScripts>
</python>
</file>

<file path=xl/sharedStrings.xml><?xml version="1.0" encoding="utf-8"?>
<sst xmlns="http://schemas.openxmlformats.org/spreadsheetml/2006/main" count="4" uniqueCount="2">
  <si>
    <t>Date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</si>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</sst>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(ddd\)\ m/d/yyyy"/>
    <numFmt numFmtId="165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otham Narrow Book"/>
      <family val="3"/>
    </font>
    <font>
      <sz val="12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43" fontId="2" fillId="0" borderId="0" xfId="1" applyFont="1"/>
    <xf numFmtId="43" fontId="2" fillId="0" borderId="0" xfId="0" applyNumberFormat="1" applyFont="1" applyAlignment="1">
      <alignment vertical="center" wrapText="1"/>
    </xf>
    <xf numFmtId="164" fontId="2" fillId="0" borderId="0" xfId="0" applyNumberFormat="1" applyFont="1"/>
    <xf numFmtId="165" fontId="2" fillId="0" borderId="0" xfId="2" applyNumberFormat="1" applyFont="1"/>
    <xf numFmtId="0" fontId="3" fillId="0" borderId="0" xfId="0" applyFont="1"/>
    <xf numFmtId="0" fontId="2" fillId="0" borderId="0" xfId="2" applyNumberFormat="1" applyFont="1"/>
  </cellXfs>
  <cellStyles count="3">
    <cellStyle name="Comma" xfId="1" builtinId="3"/>
    <cellStyle name="Currency" xfId="2" builtinId="4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otham Narrow Book"/>
        <family val="3"/>
        <scheme val="none"/>
      </font>
      <numFmt numFmtId="35" formatCode="_(* #,##0.00_);_(* \(#,##0.00\);_(* &quot;-&quot;??_);_(@_)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otham Narrow Book"/>
        <family val="3"/>
        <scheme val="none"/>
      </font>
      <numFmt numFmtId="164" formatCode="\(ddd\)\ 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otham Narrow Book"/>
        <family val="3"/>
        <scheme val="none"/>
      </font>
      <numFmt numFmtId="35" formatCode="_(* #,##0.00_);_(* \(#,##0.00\);_(* &quot;-&quot;??_);_(@_)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otham Narrow Book"/>
        <family val="3"/>
        <scheme val="none"/>
      </font>
      <numFmt numFmtId="164" formatCode="\(ddd\)\ 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SupportingPropertyBag" Target="richData/rdsupportingpropertybag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6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ichStyles" Target="richData/richStyles.xml"/><Relationship Id="rId5" Type="http://schemas.openxmlformats.org/officeDocument/2006/relationships/sharedStrings" Target="sharedStrings.xml"/><Relationship Id="rId15" Type="http://schemas.openxmlformats.org/officeDocument/2006/relationships/calcChain" Target="calcChain.xml"/><Relationship Id="rId10" Type="http://schemas.microsoft.com/office/2017/06/relationships/rdArray" Target="richData/rdarray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136961</xdr:colOff>
      <xdr:row>0</xdr:row>
      <xdr:rowOff>136962</xdr:rowOff>
    </xdr:from>
    <xdr:to>
      <xdr:col>15</xdr:col>
      <xdr:colOff>441778</xdr:colOff>
      <xdr:row>17</xdr:row>
      <xdr:rowOff>105835</xdr:rowOff>
    </xdr:to>
    <xdr:pic>
      <xdr:nvPicPr>
        <xdr:cNvPr id="2" name="Picture 1" descr="Image generated by Python">
          <a:extLst>
            <a:ext uri="{FF2B5EF4-FFF2-40B4-BE49-F238E27FC236}">
              <a16:creationId xmlns:a16="http://schemas.microsoft.com/office/drawing/2014/main" id="{7007DF8D-CBA8-9760-FE3C-CFC5540B792C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Part 1'!D19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05294" y="136962"/>
          <a:ext cx="6548984" cy="32497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130735</xdr:colOff>
      <xdr:row>0</xdr:row>
      <xdr:rowOff>190803</xdr:rowOff>
    </xdr:from>
    <xdr:to>
      <xdr:col>12</xdr:col>
      <xdr:colOff>397792</xdr:colOff>
      <xdr:row>17</xdr:row>
      <xdr:rowOff>164783</xdr:rowOff>
    </xdr:to>
    <xdr:pic>
      <xdr:nvPicPr>
        <xdr:cNvPr id="2" name="Picture 1" descr="Image generated by Python">
          <a:extLst>
            <a:ext uri="{FF2B5EF4-FFF2-40B4-BE49-F238E27FC236}">
              <a16:creationId xmlns:a16="http://schemas.microsoft.com/office/drawing/2014/main" id="{106E3EAE-7BAA-FFC4-D4FF-3A512FF2F770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Part 3'!D8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2304" y="190803"/>
          <a:ext cx="5720586" cy="3354421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4">
  <a r="12" c="3">
    <v t="s"/>
    <v t="s">Date</v>
    <v t="s">Balance</v>
    <v>0</v>
    <v t="r">0</v>
    <v>659242.32999999996</v>
    <v>1</v>
    <v t="r">1</v>
    <v>706770.49</v>
    <v>2</v>
    <v t="r">2</v>
    <v>696536.15</v>
    <v>3</v>
    <v t="r">3</v>
    <v>683512.8</v>
    <v>4</v>
    <v t="r">4</v>
    <v>749599.22</v>
    <v t="s">...</v>
    <v t="s">...</v>
    <v t="s">...</v>
    <v>361</v>
    <v t="r">5</v>
    <v>858335.04</v>
    <v>362</v>
    <v t="r">6</v>
    <v>778765.44</v>
    <v>363</v>
    <v t="r">7</v>
    <v>786128.94</v>
    <v>364</v>
    <v t="r">8</v>
    <v>827343</v>
    <v>365</v>
    <v t="r">9</v>
    <v>822395</v>
  </a>
  <a r="13" c="2">
    <v t="s"/>
    <v t="s">Balance</v>
    <v t="s">Date</v>
    <v t="s"/>
    <v t="r">0</v>
    <v>659242.32999999996</v>
    <v t="r">1</v>
    <v>706770.49</v>
    <v t="r">2</v>
    <v>696536.15</v>
    <v t="r">3</v>
    <v>683512.8</v>
    <v t="r">4</v>
    <v>749599.22</v>
    <v t="s">...</v>
    <v t="s">...</v>
    <v t="r">5</v>
    <v>858335.04</v>
    <v t="r">6</v>
    <v>778765.44</v>
    <v t="r">7</v>
    <v>786128.94</v>
    <v t="r">8</v>
    <v>827343</v>
    <v t="r">9</v>
    <v>822395</v>
  </a>
  <a r="12" c="2">
    <v t="s">Date</v>
    <v t="s">Balance</v>
    <v t="r">0</v>
    <v>659242.32999999996</v>
    <v t="r">1</v>
    <v>706770.49</v>
    <v t="r">2</v>
    <v>696536.15</v>
    <v t="r">3</v>
    <v>683512.8</v>
    <v t="r">4</v>
    <v>749599.22</v>
    <v t="s">...</v>
    <v t="s">...</v>
    <v t="r">5</v>
    <v>858335.04</v>
    <v t="r">6</v>
    <v>778765.44</v>
    <v t="r">7</v>
    <v>786128.94</v>
    <v t="r">8</v>
    <v>827343</v>
    <v t="r">9</v>
    <v>822395</v>
  </a>
  <a r="12" c="5">
    <v t="s">Balance</v>
    <v t="s">mean</v>
    <v t="s">mean_se</v>
    <v t="s">mean_ci_lower</v>
    <v t="s">mean_ci_upper</v>
    <v t="r">23</v>
    <v>827211.17772471916</v>
    <v>43224.699341114596</v>
    <v>742492.32377356233</v>
    <v>911930.031675876</v>
    <v t="r">24</v>
    <v>830227.48953962547</v>
    <v>51591.753782741383</v>
    <v>729109.51022619428</v>
    <v>931345.46885305666</v>
    <v t="r">25</v>
    <v>852114.05999140849</v>
    <v>59605.051194840555</v>
    <v>735290.30635285494</v>
    <v>968937.81362996204</v>
    <v t="r">26</v>
    <v>783601.14076369209</v>
    <v>66577.799452345775</v>
    <v>653111.05166716385</v>
    <v>914091.22986022034</v>
    <v t="r">27</v>
    <v>809631.81059031328</v>
    <v>72895.096946749924</v>
    <v>666760.04592512781</v>
    <v>952503.57525549876</v>
    <v t="s">...</v>
    <v t="s">...</v>
    <v t="s">...</v>
    <v t="s">...</v>
    <v t="s">...</v>
    <v t="r">28</v>
    <v>824691.45570339111</v>
    <v>590155.40323639533</v>
    <v>-331991.87992165668</v>
    <v>1981374.791328439</v>
    <v t="r">29</v>
    <v>848915.06177686027</v>
    <v>596967.95488040091</v>
    <v>-321120.62971325743</v>
    <v>2018950.7532669781</v>
    <v t="r">30</v>
    <v>783415.11917234841</v>
    <v>603699.4297971077</v>
    <v>-399814.02071734937</v>
    <v>1966644.2590620462</v>
    <v t="r">31</v>
    <v>814513.58183212182</v>
    <v>610357.13553816825</v>
    <v>-381764.4215297203</v>
    <v>2010791.585193964</v>
    <v t="r">32</v>
    <v>801177.71141133923</v>
    <v>616942.94479784218</v>
    <v>-408008.24090851424</v>
    <v>2010363.6637311927</v>
  </a>
</arrayData>
</file>

<file path=xl/richData/rdrichvalue.xml><?xml version="1.0" encoding="utf-8"?>
<rvData xmlns="http://schemas.microsoft.com/office/spreadsheetml/2017/richdata" count="37">
  <rv s="0">
    <fb>45292</fb>
    <v>2</v>
  </rv>
  <rv s="0">
    <fb>45293</fb>
    <v>2</v>
  </rv>
  <rv s="0">
    <fb>45294</fb>
    <v>2</v>
  </rv>
  <rv s="0">
    <fb>45295</fb>
    <v>2</v>
  </rv>
  <rv s="0">
    <fb>45296</fb>
    <v>2</v>
  </rv>
  <rv s="0">
    <fb>45653</fb>
    <v>2</v>
  </rv>
  <rv s="0">
    <fb>45654</fb>
    <v>2</v>
  </rv>
  <rv s="0">
    <fb>45655</fb>
    <v>2</v>
  </rv>
  <rv s="0">
    <fb>45656</fb>
    <v>2</v>
  </rv>
  <rv s="0">
    <fb>45657</fb>
    <v>2</v>
  </rv>
  <rv s="1">
    <v>0</v>
  </rv>
  <rv s="2">
    <v>DataFrame</v>
    <v>1</v>
    <v>10</v>
  </rv>
  <rv s="3">
    <v>&lt;class 'pandas.core.frame.DataFrame'&gt;</v>
    <v>DataFrame</v>
    <v xml:space="preserve">          Date    Balance
0   2024-01-01  659242.33
1   2024-01-02  706770.49
2   2024-01-03  696536.15
3   2024-01-04  683512.80
4   2024-01-05  749599.22
..         ...        ...
361 2024-12-27  858335.04
362 2024-12-28  778765.44
363 2024-12-29  78...</v>
    <v>11</v>
    <v>3</v>
  </rv>
  <rv s="1">
    <v>1</v>
  </rv>
  <rv s="2">
    <v>DataFrame</v>
    <v>5</v>
    <v>13</v>
  </rv>
  <rv s="3">
    <v>&lt;class 'pandas.core.frame.DataFrame'&gt;</v>
    <v>DataFrame</v>
    <v xml:space="preserve">              Balance
Date                 
2024-01-01  659242.33
2024-01-02  706770.49
2024-01-03  696536.15
2024-01-04  683512.80
2024-01-05  749599.22
...               ...
2024-12-27  858335.04
2024-12-28  778765.44
2024-12-29  786128.94
2024-12-30...</v>
    <v>14</v>
    <v>3</v>
  </rv>
  <rv s="4">
    <v>0</v>
    <v>9</v>
    <v>Image generated by Python</v>
  </rv>
  <rv s="1">
    <v>2</v>
  </rv>
  <rv s="2">
    <v>Series</v>
    <v>7</v>
    <v>17</v>
  </rv>
  <rv s="3">
    <v>&lt;class 'pandas.core.series.Series'&gt;</v>
    <v>Series</v>
    <v>Date
2024-01-01    659242.33
2024-01-02    706770.49
2024-01-03    696536.15
2024-01-04    683512.80
2024-01-05    749599.22
                ...    
2024-12-27    858335.04
2024-12-28    778765.44
2024-12-29    786128.94
2024-12-30    827343.00
2024-12...</v>
    <v>18</v>
    <v>3</v>
  </rv>
  <rv s="0">
    <fb>0</fb>
    <v>8</v>
  </rv>
  <rv s="3">
    <fb>0</fb>
    <v>&lt;class 'NoneType'&gt;</v>
    <v>NoneType</v>
    <v>None</v>
    <v>20</v>
    <v>3</v>
  </rv>
  <rv s="5">
    <v>&lt;class 'statsmodels.tsa.statespace.sarimax.SARIMAXResultsWrapper'&gt;</v>
    <v>SARIMAXResultsWrapper</v>
    <v>&lt;statsmodels.tsa.statespace.sarimax.SARIMAXResultsWrapper object at 0x7f2f31619700&gt;</v>
    <v>3</v>
  </rv>
  <rv s="0">
    <fb>45658</fb>
    <v>2</v>
  </rv>
  <rv s="0">
    <fb>45659</fb>
    <v>2</v>
  </rv>
  <rv s="0">
    <fb>45660</fb>
    <v>2</v>
  </rv>
  <rv s="0">
    <fb>45661</fb>
    <v>2</v>
  </rv>
  <rv s="0">
    <fb>45662</fb>
    <v>2</v>
  </rv>
  <rv s="0">
    <fb>45743</fb>
    <v>2</v>
  </rv>
  <rv s="0">
    <fb>45744</fb>
    <v>2</v>
  </rv>
  <rv s="0">
    <fb>45745</fb>
    <v>2</v>
  </rv>
  <rv s="0">
    <fb>45746</fb>
    <v>2</v>
  </rv>
  <rv s="0">
    <fb>45747</fb>
    <v>2</v>
  </rv>
  <rv s="1">
    <v>3</v>
  </rv>
  <rv s="2">
    <v>DataFrame</v>
    <v>10</v>
    <v>33</v>
  </rv>
  <rv s="3">
    <v>&lt;class 'pandas.core.frame.DataFrame'&gt;</v>
    <v>DataFrame</v>
    <v>Balance              mean        mean_se  mean_ci_lower  mean_ci_upper
2025-01-01  827211.177725   43224.699341  742492.323774   9.119300e+05
2025-01-02  830227.489540   51591.753783  729109.510226   9.313455e+05
2025-01-03  852114.059991   59605.05119...</v>
    <v>34</v>
    <v>3</v>
  </rv>
  <rv s="4">
    <v>1</v>
    <v>9</v>
    <v>Image generated by Python</v>
  </rv>
</rvData>
</file>

<file path=xl/richData/rdrichvaluestructure.xml><?xml version="1.0" encoding="utf-8"?>
<rvStructures xmlns="http://schemas.microsoft.com/office/spreadsheetml/2017/richdata" count="6">
  <s t="_formattednumber">
    <k n="_Format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localImage">
    <k n="_rvRel:LocalImageIdentifier" t="i"/>
    <k n="CalcOrigin" t="i"/>
    <k n="Text" t="s"/>
  </s>
  <s t="_python">
    <k n="Python_type" t="s"/>
    <k n="Python_typeName" t="s"/>
    <k n="Python_str" t="s"/>
    <k n="_Provider" t="spb"/>
  </s>
</rvStructures>
</file>

<file path=xl/richData/rdsupportingpropertybag.xml><?xml version="1.0" encoding="utf-8"?>
<supportingPropertyBags xmlns="http://schemas.microsoft.com/office/spreadsheetml/2017/richdata2">
  <spbData count="11">
    <spb s="0">
      <v>366</v>
      <v>2</v>
      <v>DataFrame</v>
      <v>arrayPreview</v>
      <v>1</v>
    </spb>
    <spb s="1">
      <v>0</v>
    </spb>
    <spb s="2">
      <v>1</v>
    </spb>
    <spb s="3">
      <v>https://www.anaconda.com/excel</v>
      <v>https://res.cdn.office.net/officepysvc/prod-service/anacondalogo.png</v>
      <v>Python provided by Anaconda</v>
    </spb>
    <spb s="0">
      <v>366</v>
      <v>1</v>
      <v>DataFrame</v>
      <v>arrayPreview</v>
      <v>1</v>
    </spb>
    <spb s="1">
      <v>4</v>
    </spb>
    <spb s="0">
      <v>366</v>
      <v>1</v>
      <v>Series</v>
      <v>arrayPreview</v>
      <v>1</v>
    </spb>
    <spb s="1">
      <v>6</v>
    </spb>
    <spb s="2">
      <v>2</v>
    </spb>
    <spb s="0">
      <v>90</v>
      <v>4</v>
      <v>DataFrame</v>
      <v>arrayPreview</v>
      <v>1</v>
    </spb>
    <spb s="1">
      <v>9</v>
    </spb>
  </spbData>
</supportingPropertyBags>
</file>

<file path=xl/richData/rdsupportingpropertybagstructure.xml><?xml version="1.0" encoding="utf-8"?>
<spbStructures xmlns="http://schemas.microsoft.com/office/spreadsheetml/2017/richdata2" count="4">
  <s>
    <k n="drw" t="i"/>
    <k n="dcol" t="i"/>
    <k n="name" t="s"/>
    <k n="array" t="s"/>
    <k n="headers" t="b"/>
  </s>
  <s>
    <k n="ArrayCardInfo" t="spb"/>
  </s>
  <s>
    <k n="_Self" t="i"/>
  </s>
  <s>
    <k n="link" t="s"/>
    <k n="logo" t="s"/>
    <k n="na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0"/>
    <rSty dxfid="1">
      <rpv i="0">0;-0;"None"</rpv>
    </rSty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3706D58-61B8-4955-9335-E9FD9C08C061}" name="Table5" displayName="Table5" ref="A1:B367" totalsRowShown="0">
  <autoFilter ref="A1:B367" xr:uid="{33706D58-61B8-4955-9335-E9FD9C08C061}"/>
  <tableColumns count="2">
    <tableColumn id="1" xr3:uid="{6DBC7E54-20DE-4577-814D-DA15EEC14C22}" name="Date" dataDxfId="3"/>
    <tableColumn id="2" xr3:uid="{BE730AF8-780A-4EE6-B8EB-8D76AAD6ABB1}" name="Balance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2C30A1-286F-4A4E-A3A9-03CD7C9A384D}" name="Table52" displayName="Table52" ref="A1:B367" totalsRowShown="0">
  <autoFilter ref="A1:B367" xr:uid="{33706D58-61B8-4955-9335-E9FD9C08C061}"/>
  <tableColumns count="2">
    <tableColumn id="1" xr3:uid="{2345CA63-66B2-45DC-84C9-98F231A5CEC8}" name="Date" dataDxfId="1"/>
    <tableColumn id="2" xr3:uid="{014F8215-BD2A-4C89-B944-FF822CD97679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7"/>
  <sheetViews>
    <sheetView zoomScale="153" zoomScaleNormal="153" workbookViewId="0">
      <selection activeCell="D19" sqref="D19"/>
    </sheetView>
  </sheetViews>
  <sheetFormatPr defaultRowHeight="15" x14ac:dyDescent="0.25"/>
  <cols>
    <col min="1" max="1" width="19.5703125" style="4" bestFit="1" customWidth="1"/>
    <col min="2" max="2" width="14.85546875" style="1" bestFit="1" customWidth="1"/>
    <col min="3" max="3" width="9.140625" style="1"/>
    <col min="4" max="4" width="13.85546875" style="1" bestFit="1" customWidth="1"/>
    <col min="5" max="5" width="15.5703125" style="5" bestFit="1" customWidth="1"/>
    <col min="6" max="6" width="11.28515625" style="1" bestFit="1" customWidth="1"/>
    <col min="7" max="16384" width="9.140625" style="1"/>
  </cols>
  <sheetData>
    <row r="1" spans="1:5" x14ac:dyDescent="0.25">
      <c r="A1" s="4" t="s">
        <v>0</v>
      </c>
      <c r="B1" s="2" t="s">
        <v>1</v>
      </c>
    </row>
    <row r="2" spans="1:5" x14ac:dyDescent="0.25">
      <c r="A2" s="4">
        <v>45292</v>
      </c>
      <c r="B2" s="3">
        <v>659242.32999999996</v>
      </c>
      <c r="D2" s="1" t="e" cm="1" vm="1">
        <f t="array" ref="D2">_xlfn._xlws.PY(0,1,CashData)</f>
        <v>#VALUE!</v>
      </c>
    </row>
    <row r="3" spans="1:5" x14ac:dyDescent="0.25">
      <c r="A3" s="4">
        <v>45293</v>
      </c>
      <c r="B3" s="3">
        <v>706770.49</v>
      </c>
      <c r="D3" s="1" t="e" cm="1" vm="2">
        <f t="array" ref="D3">_xlfn._xlws.PY(1,1)</f>
        <v>#VALUE!</v>
      </c>
    </row>
    <row r="4" spans="1:5" x14ac:dyDescent="0.25">
      <c r="A4" s="4">
        <v>45294</v>
      </c>
      <c r="B4" s="3">
        <v>696536.15</v>
      </c>
      <c r="D4" s="1" t="str" cm="1">
        <f t="array" ref="D4:E16">_xlfn._xlws.PY(2,0)</f>
        <v>Date</v>
      </c>
      <c r="E4" s="5" t="str">
        <v>Balance</v>
      </c>
    </row>
    <row r="5" spans="1:5" x14ac:dyDescent="0.25">
      <c r="A5" s="4">
        <v>45295</v>
      </c>
      <c r="B5" s="3">
        <v>683512.8</v>
      </c>
      <c r="D5" s="1" t="str">
        <v>January '24</v>
      </c>
      <c r="E5" s="5">
        <v>36719.979341379571</v>
      </c>
    </row>
    <row r="6" spans="1:5" x14ac:dyDescent="0.25">
      <c r="A6" s="4">
        <v>45296</v>
      </c>
      <c r="B6" s="3">
        <v>749599.22</v>
      </c>
      <c r="D6" s="1" t="str">
        <v>February '24</v>
      </c>
      <c r="E6" s="5">
        <v>46799.923749901398</v>
      </c>
    </row>
    <row r="7" spans="1:5" x14ac:dyDescent="0.25">
      <c r="A7" s="4">
        <v>45297</v>
      </c>
      <c r="B7" s="3">
        <v>672742.73</v>
      </c>
      <c r="D7" s="1" t="str">
        <v>March '24</v>
      </c>
      <c r="E7" s="5">
        <v>38836.020823302482</v>
      </c>
    </row>
    <row r="8" spans="1:5" x14ac:dyDescent="0.25">
      <c r="A8" s="4">
        <v>45298</v>
      </c>
      <c r="B8" s="3">
        <v>666540.05000000005</v>
      </c>
      <c r="D8" s="1" t="str">
        <v>April '24</v>
      </c>
      <c r="E8" s="5">
        <v>38167.135638810752</v>
      </c>
    </row>
    <row r="9" spans="1:5" x14ac:dyDescent="0.25">
      <c r="A9" s="4">
        <v>45299</v>
      </c>
      <c r="B9" s="3">
        <v>707375.26</v>
      </c>
      <c r="D9" s="1" t="str">
        <v>May '24</v>
      </c>
      <c r="E9" s="5">
        <v>38883.882389349164</v>
      </c>
    </row>
    <row r="10" spans="1:5" x14ac:dyDescent="0.25">
      <c r="A10" s="4">
        <v>45300</v>
      </c>
      <c r="B10" s="3">
        <v>695101.57</v>
      </c>
      <c r="D10" s="1" t="str">
        <v>June '24</v>
      </c>
      <c r="E10" s="5">
        <v>40161.551573507604</v>
      </c>
    </row>
    <row r="11" spans="1:5" x14ac:dyDescent="0.25">
      <c r="A11" s="4">
        <v>45301</v>
      </c>
      <c r="B11" s="3">
        <v>725325.3</v>
      </c>
      <c r="D11" s="1" t="str">
        <v>July '24</v>
      </c>
      <c r="E11" s="5">
        <v>36457.076261377857</v>
      </c>
    </row>
    <row r="12" spans="1:5" x14ac:dyDescent="0.25">
      <c r="A12" s="4">
        <v>45302</v>
      </c>
      <c r="B12" s="3">
        <v>743636.8</v>
      </c>
      <c r="D12" s="1" t="str">
        <v>August '24</v>
      </c>
      <c r="E12" s="5">
        <v>33696.777503550591</v>
      </c>
    </row>
    <row r="13" spans="1:5" x14ac:dyDescent="0.25">
      <c r="A13" s="4">
        <v>45303</v>
      </c>
      <c r="B13" s="3">
        <v>766571.59</v>
      </c>
      <c r="D13" s="1" t="str">
        <v>September '24</v>
      </c>
      <c r="E13" s="5">
        <v>37282.343653199132</v>
      </c>
    </row>
    <row r="14" spans="1:5" x14ac:dyDescent="0.25">
      <c r="A14" s="4">
        <v>45304</v>
      </c>
      <c r="B14" s="3">
        <v>670591.61</v>
      </c>
      <c r="D14" s="1" t="str">
        <v>October '24</v>
      </c>
      <c r="E14" s="5">
        <v>42501.257910369044</v>
      </c>
    </row>
    <row r="15" spans="1:5" x14ac:dyDescent="0.25">
      <c r="A15" s="4">
        <v>45305</v>
      </c>
      <c r="B15" s="3">
        <v>751265.83</v>
      </c>
      <c r="D15" s="1" t="str">
        <v>November '24</v>
      </c>
      <c r="E15" s="5">
        <v>40451.350290043367</v>
      </c>
    </row>
    <row r="16" spans="1:5" x14ac:dyDescent="0.25">
      <c r="A16" s="4">
        <v>45306</v>
      </c>
      <c r="B16" s="3">
        <v>739570.22</v>
      </c>
      <c r="D16" s="1" t="str">
        <v>December '24</v>
      </c>
      <c r="E16" s="5">
        <v>39402.849539163886</v>
      </c>
    </row>
    <row r="17" spans="1:4" x14ac:dyDescent="0.25">
      <c r="A17" s="4">
        <v>45307</v>
      </c>
      <c r="B17" s="3">
        <v>757536.64</v>
      </c>
    </row>
    <row r="18" spans="1:4" x14ac:dyDescent="0.25">
      <c r="A18" s="4">
        <v>45308</v>
      </c>
      <c r="B18" s="3">
        <v>746145.5</v>
      </c>
    </row>
    <row r="19" spans="1:4" x14ac:dyDescent="0.25">
      <c r="A19" s="4">
        <v>45309</v>
      </c>
      <c r="B19" s="3">
        <v>722555.27</v>
      </c>
      <c r="D19" s="1" t="e" cm="1" vm="3">
        <f t="array" ref="D19">_xlfn._xlws.PY(3,0)</f>
        <v>#VALUE!</v>
      </c>
    </row>
    <row r="20" spans="1:4" x14ac:dyDescent="0.25">
      <c r="A20" s="4">
        <v>45310</v>
      </c>
      <c r="B20" s="3">
        <v>750452.57</v>
      </c>
    </row>
    <row r="21" spans="1:4" x14ac:dyDescent="0.25">
      <c r="A21" s="4">
        <v>45311</v>
      </c>
      <c r="B21" s="3">
        <v>705684.31</v>
      </c>
    </row>
    <row r="22" spans="1:4" x14ac:dyDescent="0.25">
      <c r="A22" s="4">
        <v>45312</v>
      </c>
      <c r="B22" s="3">
        <v>733437.84</v>
      </c>
    </row>
    <row r="23" spans="1:4" x14ac:dyDescent="0.25">
      <c r="A23" s="4">
        <v>45313</v>
      </c>
      <c r="B23" s="3">
        <v>697887.42</v>
      </c>
    </row>
    <row r="24" spans="1:4" x14ac:dyDescent="0.25">
      <c r="A24" s="4">
        <v>45314</v>
      </c>
      <c r="B24" s="3">
        <v>724307.56</v>
      </c>
    </row>
    <row r="25" spans="1:4" x14ac:dyDescent="0.25">
      <c r="A25" s="4">
        <v>45315</v>
      </c>
      <c r="B25" s="3">
        <v>742977.37</v>
      </c>
    </row>
    <row r="26" spans="1:4" x14ac:dyDescent="0.25">
      <c r="A26" s="4">
        <v>45316</v>
      </c>
      <c r="B26" s="3">
        <v>721926.57</v>
      </c>
    </row>
    <row r="27" spans="1:4" x14ac:dyDescent="0.25">
      <c r="A27" s="4">
        <v>45317</v>
      </c>
      <c r="B27" s="3">
        <v>726573.57</v>
      </c>
    </row>
    <row r="28" spans="1:4" x14ac:dyDescent="0.25">
      <c r="A28" s="4">
        <v>45318</v>
      </c>
      <c r="B28" s="3">
        <v>615055.04</v>
      </c>
    </row>
    <row r="29" spans="1:4" x14ac:dyDescent="0.25">
      <c r="A29" s="4">
        <v>45319</v>
      </c>
      <c r="B29" s="3">
        <v>651243.43999999994</v>
      </c>
    </row>
    <row r="30" spans="1:4" x14ac:dyDescent="0.25">
      <c r="A30" s="4">
        <v>45320</v>
      </c>
      <c r="B30" s="3">
        <v>669880.93999999994</v>
      </c>
    </row>
    <row r="31" spans="1:4" x14ac:dyDescent="0.25">
      <c r="A31" s="4">
        <v>45321</v>
      </c>
      <c r="B31" s="3">
        <v>726025</v>
      </c>
    </row>
    <row r="32" spans="1:4" x14ac:dyDescent="0.25">
      <c r="A32" s="4">
        <v>45322</v>
      </c>
      <c r="B32" s="3">
        <v>676915</v>
      </c>
    </row>
    <row r="33" spans="1:2" x14ac:dyDescent="0.25">
      <c r="A33" s="4">
        <v>45323</v>
      </c>
      <c r="B33" s="3">
        <v>694198.33</v>
      </c>
    </row>
    <row r="34" spans="1:2" x14ac:dyDescent="0.25">
      <c r="A34" s="4">
        <v>45324</v>
      </c>
      <c r="B34" s="3">
        <v>699796.49</v>
      </c>
    </row>
    <row r="35" spans="1:2" x14ac:dyDescent="0.25">
      <c r="A35" s="4">
        <v>45325</v>
      </c>
      <c r="B35" s="3">
        <v>600457.15</v>
      </c>
    </row>
    <row r="36" spans="1:2" x14ac:dyDescent="0.25">
      <c r="A36" s="4">
        <v>45326</v>
      </c>
      <c r="B36" s="3">
        <v>660915.80000000005</v>
      </c>
    </row>
    <row r="37" spans="1:2" x14ac:dyDescent="0.25">
      <c r="A37" s="4">
        <v>45327</v>
      </c>
      <c r="B37" s="3">
        <v>721656.22</v>
      </c>
    </row>
    <row r="38" spans="1:2" x14ac:dyDescent="0.25">
      <c r="A38" s="4">
        <v>45328</v>
      </c>
      <c r="B38" s="3">
        <v>746227.73</v>
      </c>
    </row>
    <row r="39" spans="1:2" x14ac:dyDescent="0.25">
      <c r="A39" s="4">
        <v>45329</v>
      </c>
      <c r="B39" s="3">
        <v>696878.05</v>
      </c>
    </row>
    <row r="40" spans="1:2" x14ac:dyDescent="0.25">
      <c r="A40" s="4">
        <v>45330</v>
      </c>
      <c r="B40" s="3">
        <v>732975.26</v>
      </c>
    </row>
    <row r="41" spans="1:2" x14ac:dyDescent="0.25">
      <c r="A41" s="4">
        <v>45331</v>
      </c>
      <c r="B41" s="3">
        <v>798240.57</v>
      </c>
    </row>
    <row r="42" spans="1:2" x14ac:dyDescent="0.25">
      <c r="A42" s="4">
        <v>45332</v>
      </c>
      <c r="B42" s="3">
        <v>756891.3</v>
      </c>
    </row>
    <row r="43" spans="1:2" x14ac:dyDescent="0.25">
      <c r="A43" s="4">
        <v>45333</v>
      </c>
      <c r="B43" s="3">
        <v>701503.8</v>
      </c>
    </row>
    <row r="44" spans="1:2" x14ac:dyDescent="0.25">
      <c r="A44" s="4">
        <v>45334</v>
      </c>
      <c r="B44" s="3">
        <v>762069.59</v>
      </c>
    </row>
    <row r="45" spans="1:2" x14ac:dyDescent="0.25">
      <c r="A45" s="4">
        <v>45335</v>
      </c>
      <c r="B45" s="3">
        <v>733900.61</v>
      </c>
    </row>
    <row r="46" spans="1:2" x14ac:dyDescent="0.25">
      <c r="A46" s="4">
        <v>45336</v>
      </c>
      <c r="B46" s="3">
        <v>757588.83</v>
      </c>
    </row>
    <row r="47" spans="1:2" x14ac:dyDescent="0.25">
      <c r="A47" s="4">
        <v>45337</v>
      </c>
      <c r="B47" s="3">
        <v>704544.22</v>
      </c>
    </row>
    <row r="48" spans="1:2" x14ac:dyDescent="0.25">
      <c r="A48" s="4">
        <v>45338</v>
      </c>
      <c r="B48" s="3">
        <v>797188.64</v>
      </c>
    </row>
    <row r="49" spans="1:2" x14ac:dyDescent="0.25">
      <c r="A49" s="4">
        <v>45339</v>
      </c>
      <c r="B49" s="3">
        <v>681855.5</v>
      </c>
    </row>
    <row r="50" spans="1:2" x14ac:dyDescent="0.25">
      <c r="A50" s="4">
        <v>45340</v>
      </c>
      <c r="B50" s="3">
        <v>766289.27</v>
      </c>
    </row>
    <row r="51" spans="1:2" x14ac:dyDescent="0.25">
      <c r="A51" s="4">
        <v>45341</v>
      </c>
      <c r="B51" s="3">
        <v>731446.57</v>
      </c>
    </row>
    <row r="52" spans="1:2" x14ac:dyDescent="0.25">
      <c r="A52" s="4">
        <v>45342</v>
      </c>
      <c r="B52" s="3">
        <v>796857.31</v>
      </c>
    </row>
    <row r="53" spans="1:2" x14ac:dyDescent="0.25">
      <c r="A53" s="4">
        <v>45343</v>
      </c>
      <c r="B53" s="3">
        <v>805899.84</v>
      </c>
    </row>
    <row r="54" spans="1:2" x14ac:dyDescent="0.25">
      <c r="A54" s="4">
        <v>45344</v>
      </c>
      <c r="B54" s="3">
        <v>717970.42</v>
      </c>
    </row>
    <row r="55" spans="1:2" x14ac:dyDescent="0.25">
      <c r="A55" s="4">
        <v>45345</v>
      </c>
      <c r="B55" s="3">
        <v>778233.56</v>
      </c>
    </row>
    <row r="56" spans="1:2" x14ac:dyDescent="0.25">
      <c r="A56" s="4">
        <v>45346</v>
      </c>
      <c r="B56" s="3">
        <v>716931.37</v>
      </c>
    </row>
    <row r="57" spans="1:2" x14ac:dyDescent="0.25">
      <c r="A57" s="4">
        <v>45347</v>
      </c>
      <c r="B57" s="3">
        <v>706236.57</v>
      </c>
    </row>
    <row r="58" spans="1:2" x14ac:dyDescent="0.25">
      <c r="A58" s="4">
        <v>45348</v>
      </c>
      <c r="B58" s="3">
        <v>718973.57</v>
      </c>
    </row>
    <row r="59" spans="1:2" x14ac:dyDescent="0.25">
      <c r="A59" s="4">
        <v>45349</v>
      </c>
      <c r="B59" s="3">
        <v>760734.04</v>
      </c>
    </row>
    <row r="60" spans="1:2" x14ac:dyDescent="0.25">
      <c r="A60" s="4">
        <v>45350</v>
      </c>
      <c r="B60" s="3">
        <v>728065.44</v>
      </c>
    </row>
    <row r="61" spans="1:2" x14ac:dyDescent="0.25">
      <c r="A61" s="4">
        <v>45351</v>
      </c>
      <c r="B61" s="3">
        <v>660146.93999999994</v>
      </c>
    </row>
    <row r="62" spans="1:2" x14ac:dyDescent="0.25">
      <c r="A62" s="4">
        <v>45352</v>
      </c>
      <c r="B62" s="3">
        <v>734636.33</v>
      </c>
    </row>
    <row r="63" spans="1:2" x14ac:dyDescent="0.25">
      <c r="A63" s="4">
        <v>45353</v>
      </c>
      <c r="B63" s="3">
        <v>637752.49</v>
      </c>
    </row>
    <row r="64" spans="1:2" x14ac:dyDescent="0.25">
      <c r="A64" s="4">
        <v>45354</v>
      </c>
      <c r="B64" s="3">
        <v>676874.15</v>
      </c>
    </row>
    <row r="65" spans="1:2" x14ac:dyDescent="0.25">
      <c r="A65" s="4">
        <v>45355</v>
      </c>
      <c r="B65" s="3">
        <v>716587.8</v>
      </c>
    </row>
    <row r="66" spans="1:2" x14ac:dyDescent="0.25">
      <c r="A66" s="4">
        <v>45356</v>
      </c>
      <c r="B66" s="3">
        <v>686092.22</v>
      </c>
    </row>
    <row r="67" spans="1:2" x14ac:dyDescent="0.25">
      <c r="A67" s="4">
        <v>45357</v>
      </c>
      <c r="B67" s="3">
        <v>742668.73</v>
      </c>
    </row>
    <row r="68" spans="1:2" x14ac:dyDescent="0.25">
      <c r="A68" s="4">
        <v>45358</v>
      </c>
      <c r="B68" s="3">
        <v>747281.05</v>
      </c>
    </row>
    <row r="69" spans="1:2" x14ac:dyDescent="0.25">
      <c r="A69" s="4">
        <v>45359</v>
      </c>
      <c r="B69" s="3">
        <v>772323.26</v>
      </c>
    </row>
    <row r="70" spans="1:2" x14ac:dyDescent="0.25">
      <c r="A70" s="4">
        <v>45360</v>
      </c>
      <c r="B70" s="3">
        <v>681258.57</v>
      </c>
    </row>
    <row r="71" spans="1:2" x14ac:dyDescent="0.25">
      <c r="A71" s="4">
        <v>45361</v>
      </c>
      <c r="B71" s="3">
        <v>765308.3</v>
      </c>
    </row>
    <row r="72" spans="1:2" x14ac:dyDescent="0.25">
      <c r="A72" s="4">
        <v>45362</v>
      </c>
      <c r="B72" s="3">
        <v>713431.8</v>
      </c>
    </row>
    <row r="73" spans="1:2" x14ac:dyDescent="0.25">
      <c r="A73" s="4">
        <v>45363</v>
      </c>
      <c r="B73" s="3">
        <v>750864.59</v>
      </c>
    </row>
    <row r="74" spans="1:2" x14ac:dyDescent="0.25">
      <c r="A74" s="4">
        <v>45364</v>
      </c>
      <c r="B74" s="3">
        <v>746143.61</v>
      </c>
    </row>
    <row r="75" spans="1:2" x14ac:dyDescent="0.25">
      <c r="A75" s="4">
        <v>45365</v>
      </c>
      <c r="B75" s="3">
        <v>743784.83</v>
      </c>
    </row>
    <row r="76" spans="1:2" x14ac:dyDescent="0.25">
      <c r="A76" s="4">
        <v>45366</v>
      </c>
      <c r="B76" s="3">
        <v>820048.22</v>
      </c>
    </row>
    <row r="77" spans="1:2" x14ac:dyDescent="0.25">
      <c r="A77" s="4">
        <v>45367</v>
      </c>
      <c r="B77" s="3">
        <v>745699.64</v>
      </c>
    </row>
    <row r="78" spans="1:2" x14ac:dyDescent="0.25">
      <c r="A78" s="4">
        <v>45368</v>
      </c>
      <c r="B78" s="3">
        <v>719185.5</v>
      </c>
    </row>
    <row r="79" spans="1:2" x14ac:dyDescent="0.25">
      <c r="A79" s="4">
        <v>45369</v>
      </c>
      <c r="B79" s="3">
        <v>716662.27</v>
      </c>
    </row>
    <row r="80" spans="1:2" x14ac:dyDescent="0.25">
      <c r="A80" s="4">
        <v>45370</v>
      </c>
      <c r="B80" s="3">
        <v>730981.57</v>
      </c>
    </row>
    <row r="81" spans="1:2" x14ac:dyDescent="0.25">
      <c r="A81" s="4">
        <v>45371</v>
      </c>
      <c r="B81" s="3">
        <v>732135.31</v>
      </c>
    </row>
    <row r="82" spans="1:2" x14ac:dyDescent="0.25">
      <c r="A82" s="4">
        <v>45372</v>
      </c>
      <c r="B82" s="3">
        <v>746836.84</v>
      </c>
    </row>
    <row r="83" spans="1:2" x14ac:dyDescent="0.25">
      <c r="A83" s="4">
        <v>45373</v>
      </c>
      <c r="B83" s="3">
        <v>780833.42</v>
      </c>
    </row>
    <row r="84" spans="1:2" x14ac:dyDescent="0.25">
      <c r="A84" s="4">
        <v>45374</v>
      </c>
      <c r="B84" s="3">
        <v>674970.56</v>
      </c>
    </row>
    <row r="85" spans="1:2" x14ac:dyDescent="0.25">
      <c r="A85" s="4">
        <v>45375</v>
      </c>
      <c r="B85" s="3">
        <v>727788.37</v>
      </c>
    </row>
    <row r="86" spans="1:2" x14ac:dyDescent="0.25">
      <c r="A86" s="4">
        <v>45376</v>
      </c>
      <c r="B86" s="3">
        <v>714428.57</v>
      </c>
    </row>
    <row r="87" spans="1:2" x14ac:dyDescent="0.25">
      <c r="A87" s="4">
        <v>45377</v>
      </c>
      <c r="B87" s="3">
        <v>716603.57</v>
      </c>
    </row>
    <row r="88" spans="1:2" x14ac:dyDescent="0.25">
      <c r="A88" s="4">
        <v>45378</v>
      </c>
      <c r="B88" s="3">
        <v>739488.04</v>
      </c>
    </row>
    <row r="89" spans="1:2" x14ac:dyDescent="0.25">
      <c r="A89" s="4">
        <v>45379</v>
      </c>
      <c r="B89" s="3">
        <v>693766.44</v>
      </c>
    </row>
    <row r="90" spans="1:2" x14ac:dyDescent="0.25">
      <c r="A90" s="4">
        <v>45380</v>
      </c>
      <c r="B90" s="3">
        <v>739333.94</v>
      </c>
    </row>
    <row r="91" spans="1:2" x14ac:dyDescent="0.25">
      <c r="A91" s="4">
        <v>45381</v>
      </c>
      <c r="B91" s="3">
        <v>637032</v>
      </c>
    </row>
    <row r="92" spans="1:2" x14ac:dyDescent="0.25">
      <c r="A92" s="4">
        <v>45382</v>
      </c>
      <c r="B92" s="3">
        <v>705122</v>
      </c>
    </row>
    <row r="93" spans="1:2" x14ac:dyDescent="0.25">
      <c r="A93" s="4">
        <v>45383</v>
      </c>
      <c r="B93" s="3">
        <v>661080.32999999996</v>
      </c>
    </row>
    <row r="94" spans="1:2" x14ac:dyDescent="0.25">
      <c r="A94" s="4">
        <v>45384</v>
      </c>
      <c r="B94" s="3">
        <v>719467.49</v>
      </c>
    </row>
    <row r="95" spans="1:2" x14ac:dyDescent="0.25">
      <c r="A95" s="4">
        <v>45385</v>
      </c>
      <c r="B95" s="3">
        <v>695696.15</v>
      </c>
    </row>
    <row r="96" spans="1:2" x14ac:dyDescent="0.25">
      <c r="A96" s="4">
        <v>45386</v>
      </c>
      <c r="B96" s="3">
        <v>714052.8</v>
      </c>
    </row>
    <row r="97" spans="1:2" x14ac:dyDescent="0.25">
      <c r="A97" s="4">
        <v>45387</v>
      </c>
      <c r="B97" s="3">
        <v>724604.22</v>
      </c>
    </row>
    <row r="98" spans="1:2" x14ac:dyDescent="0.25">
      <c r="A98" s="4">
        <v>45388</v>
      </c>
      <c r="B98" s="3">
        <v>701590.73</v>
      </c>
    </row>
    <row r="99" spans="1:2" x14ac:dyDescent="0.25">
      <c r="A99" s="4">
        <v>45389</v>
      </c>
      <c r="B99" s="3">
        <v>701059.05</v>
      </c>
    </row>
    <row r="100" spans="1:2" x14ac:dyDescent="0.25">
      <c r="A100" s="4">
        <v>45390</v>
      </c>
      <c r="B100" s="3">
        <v>748460.26</v>
      </c>
    </row>
    <row r="101" spans="1:2" x14ac:dyDescent="0.25">
      <c r="A101" s="4">
        <v>45391</v>
      </c>
      <c r="B101" s="3">
        <v>792167.57</v>
      </c>
    </row>
    <row r="102" spans="1:2" x14ac:dyDescent="0.25">
      <c r="A102" s="4">
        <v>45392</v>
      </c>
      <c r="B102" s="3">
        <v>802964.3</v>
      </c>
    </row>
    <row r="103" spans="1:2" x14ac:dyDescent="0.25">
      <c r="A103" s="4">
        <v>45393</v>
      </c>
      <c r="B103" s="3">
        <v>755439.8</v>
      </c>
    </row>
    <row r="104" spans="1:2" x14ac:dyDescent="0.25">
      <c r="A104" s="4">
        <v>45394</v>
      </c>
      <c r="B104" s="3">
        <v>780445.59</v>
      </c>
    </row>
    <row r="105" spans="1:2" x14ac:dyDescent="0.25">
      <c r="A105" s="4">
        <v>45395</v>
      </c>
      <c r="B105" s="3">
        <v>701424.61</v>
      </c>
    </row>
    <row r="106" spans="1:2" x14ac:dyDescent="0.25">
      <c r="A106" s="4">
        <v>45396</v>
      </c>
      <c r="B106" s="3">
        <v>779662.83</v>
      </c>
    </row>
    <row r="107" spans="1:2" x14ac:dyDescent="0.25">
      <c r="A107" s="4">
        <v>45397</v>
      </c>
      <c r="B107" s="3">
        <v>756350.22</v>
      </c>
    </row>
    <row r="108" spans="1:2" x14ac:dyDescent="0.25">
      <c r="A108" s="4">
        <v>45398</v>
      </c>
      <c r="B108" s="3">
        <v>796576.64</v>
      </c>
    </row>
    <row r="109" spans="1:2" x14ac:dyDescent="0.25">
      <c r="A109" s="4">
        <v>45399</v>
      </c>
      <c r="B109" s="3">
        <v>766608.5</v>
      </c>
    </row>
    <row r="110" spans="1:2" x14ac:dyDescent="0.25">
      <c r="A110" s="4">
        <v>45400</v>
      </c>
      <c r="B110" s="3">
        <v>800925.27</v>
      </c>
    </row>
    <row r="111" spans="1:2" x14ac:dyDescent="0.25">
      <c r="A111" s="4">
        <v>45401</v>
      </c>
      <c r="B111" s="3">
        <v>794810.57</v>
      </c>
    </row>
    <row r="112" spans="1:2" x14ac:dyDescent="0.25">
      <c r="A112" s="4">
        <v>45402</v>
      </c>
      <c r="B112" s="3">
        <v>752831.31</v>
      </c>
    </row>
    <row r="113" spans="1:2" x14ac:dyDescent="0.25">
      <c r="A113" s="4">
        <v>45403</v>
      </c>
      <c r="B113" s="3">
        <v>754132.84</v>
      </c>
    </row>
    <row r="114" spans="1:2" x14ac:dyDescent="0.25">
      <c r="A114" s="4">
        <v>45404</v>
      </c>
      <c r="B114" s="3">
        <v>714572.42</v>
      </c>
    </row>
    <row r="115" spans="1:2" x14ac:dyDescent="0.25">
      <c r="A115" s="4">
        <v>45405</v>
      </c>
      <c r="B115" s="3">
        <v>726192.56</v>
      </c>
    </row>
    <row r="116" spans="1:2" x14ac:dyDescent="0.25">
      <c r="A116" s="4">
        <v>45406</v>
      </c>
      <c r="B116" s="3">
        <v>767554.37</v>
      </c>
    </row>
    <row r="117" spans="1:2" x14ac:dyDescent="0.25">
      <c r="A117" s="4">
        <v>45407</v>
      </c>
      <c r="B117" s="3">
        <v>762408.57</v>
      </c>
    </row>
    <row r="118" spans="1:2" x14ac:dyDescent="0.25">
      <c r="A118" s="4">
        <v>45408</v>
      </c>
      <c r="B118" s="3">
        <v>743190.57</v>
      </c>
    </row>
    <row r="119" spans="1:2" x14ac:dyDescent="0.25">
      <c r="A119" s="4">
        <v>45409</v>
      </c>
      <c r="B119" s="3">
        <v>711134.04</v>
      </c>
    </row>
    <row r="120" spans="1:2" x14ac:dyDescent="0.25">
      <c r="A120" s="4">
        <v>45410</v>
      </c>
      <c r="B120" s="3">
        <v>685620.44</v>
      </c>
    </row>
    <row r="121" spans="1:2" x14ac:dyDescent="0.25">
      <c r="A121" s="4">
        <v>45411</v>
      </c>
      <c r="B121" s="3">
        <v>716605.94</v>
      </c>
    </row>
    <row r="122" spans="1:2" x14ac:dyDescent="0.25">
      <c r="A122" s="4">
        <v>45412</v>
      </c>
      <c r="B122" s="3">
        <v>719770</v>
      </c>
    </row>
    <row r="123" spans="1:2" x14ac:dyDescent="0.25">
      <c r="A123" s="4">
        <v>45413</v>
      </c>
      <c r="B123" s="3">
        <v>703268.33</v>
      </c>
    </row>
    <row r="124" spans="1:2" x14ac:dyDescent="0.25">
      <c r="A124" s="4">
        <v>45414</v>
      </c>
      <c r="B124" s="3">
        <v>742824.49</v>
      </c>
    </row>
    <row r="125" spans="1:2" x14ac:dyDescent="0.25">
      <c r="A125" s="4">
        <v>45415</v>
      </c>
      <c r="B125" s="3">
        <v>786690.15</v>
      </c>
    </row>
    <row r="126" spans="1:2" x14ac:dyDescent="0.25">
      <c r="A126" s="4">
        <v>45416</v>
      </c>
      <c r="B126" s="3">
        <v>718305.8</v>
      </c>
    </row>
    <row r="127" spans="1:2" x14ac:dyDescent="0.25">
      <c r="A127" s="4">
        <v>45417</v>
      </c>
      <c r="B127" s="3">
        <v>693964.22</v>
      </c>
    </row>
    <row r="128" spans="1:2" x14ac:dyDescent="0.25">
      <c r="A128" s="4">
        <v>45418</v>
      </c>
      <c r="B128" s="3">
        <v>714311.73</v>
      </c>
    </row>
    <row r="129" spans="1:2" x14ac:dyDescent="0.25">
      <c r="A129" s="4">
        <v>45419</v>
      </c>
      <c r="B129" s="3">
        <v>745281.05</v>
      </c>
    </row>
    <row r="130" spans="1:2" x14ac:dyDescent="0.25">
      <c r="A130" s="4">
        <v>45420</v>
      </c>
      <c r="B130" s="3">
        <v>789028.26</v>
      </c>
    </row>
    <row r="131" spans="1:2" x14ac:dyDescent="0.25">
      <c r="A131" s="4">
        <v>45421</v>
      </c>
      <c r="B131" s="3">
        <v>790456.57</v>
      </c>
    </row>
    <row r="132" spans="1:2" x14ac:dyDescent="0.25">
      <c r="A132" s="4">
        <v>45422</v>
      </c>
      <c r="B132" s="3">
        <v>786230.3</v>
      </c>
    </row>
    <row r="133" spans="1:2" x14ac:dyDescent="0.25">
      <c r="A133" s="4">
        <v>45423</v>
      </c>
      <c r="B133" s="3">
        <v>744455.8</v>
      </c>
    </row>
    <row r="134" spans="1:2" x14ac:dyDescent="0.25">
      <c r="A134" s="4">
        <v>45424</v>
      </c>
      <c r="B134" s="3">
        <v>748329.59</v>
      </c>
    </row>
    <row r="135" spans="1:2" x14ac:dyDescent="0.25">
      <c r="A135" s="4">
        <v>45425</v>
      </c>
      <c r="B135" s="3">
        <v>734200.61</v>
      </c>
    </row>
    <row r="136" spans="1:2" x14ac:dyDescent="0.25">
      <c r="A136" s="4">
        <v>45426</v>
      </c>
      <c r="B136" s="3">
        <v>769459.83</v>
      </c>
    </row>
    <row r="137" spans="1:2" x14ac:dyDescent="0.25">
      <c r="A137" s="4">
        <v>45427</v>
      </c>
      <c r="B137" s="3">
        <v>801859.22</v>
      </c>
    </row>
    <row r="138" spans="1:2" x14ac:dyDescent="0.25">
      <c r="A138" s="4">
        <v>45428</v>
      </c>
      <c r="B138" s="3">
        <v>800146.64</v>
      </c>
    </row>
    <row r="139" spans="1:2" x14ac:dyDescent="0.25">
      <c r="A139" s="4">
        <v>45429</v>
      </c>
      <c r="B139" s="3">
        <v>838662.5</v>
      </c>
    </row>
    <row r="140" spans="1:2" x14ac:dyDescent="0.25">
      <c r="A140" s="4">
        <v>45430</v>
      </c>
      <c r="B140" s="3">
        <v>747410.27</v>
      </c>
    </row>
    <row r="141" spans="1:2" x14ac:dyDescent="0.25">
      <c r="A141" s="4">
        <v>45431</v>
      </c>
      <c r="B141" s="3">
        <v>792388.57</v>
      </c>
    </row>
    <row r="142" spans="1:2" x14ac:dyDescent="0.25">
      <c r="A142" s="4">
        <v>45432</v>
      </c>
      <c r="B142" s="3">
        <v>783732.31</v>
      </c>
    </row>
    <row r="143" spans="1:2" x14ac:dyDescent="0.25">
      <c r="A143" s="4">
        <v>45433</v>
      </c>
      <c r="B143" s="3">
        <v>755359.84</v>
      </c>
    </row>
    <row r="144" spans="1:2" x14ac:dyDescent="0.25">
      <c r="A144" s="4">
        <v>45434</v>
      </c>
      <c r="B144" s="3">
        <v>797774.42</v>
      </c>
    </row>
    <row r="145" spans="1:2" x14ac:dyDescent="0.25">
      <c r="A145" s="4">
        <v>45435</v>
      </c>
      <c r="B145" s="3">
        <v>777983.56</v>
      </c>
    </row>
    <row r="146" spans="1:2" x14ac:dyDescent="0.25">
      <c r="A146" s="4">
        <v>45436</v>
      </c>
      <c r="B146" s="3">
        <v>764049.37</v>
      </c>
    </row>
    <row r="147" spans="1:2" x14ac:dyDescent="0.25">
      <c r="A147" s="4">
        <v>45437</v>
      </c>
      <c r="B147" s="3">
        <v>675306.57</v>
      </c>
    </row>
    <row r="148" spans="1:2" x14ac:dyDescent="0.25">
      <c r="A148" s="4">
        <v>45438</v>
      </c>
      <c r="B148" s="3">
        <v>731007.57</v>
      </c>
    </row>
    <row r="149" spans="1:2" x14ac:dyDescent="0.25">
      <c r="A149" s="4">
        <v>45439</v>
      </c>
      <c r="B149" s="3">
        <v>687773.04</v>
      </c>
    </row>
    <row r="150" spans="1:2" x14ac:dyDescent="0.25">
      <c r="A150" s="4">
        <v>45440</v>
      </c>
      <c r="B150" s="3">
        <v>765271.44</v>
      </c>
    </row>
    <row r="151" spans="1:2" x14ac:dyDescent="0.25">
      <c r="A151" s="4">
        <v>45441</v>
      </c>
      <c r="B151" s="3">
        <v>767586.94</v>
      </c>
    </row>
    <row r="152" spans="1:2" x14ac:dyDescent="0.25">
      <c r="A152" s="4">
        <v>45442</v>
      </c>
      <c r="B152" s="3">
        <v>709594</v>
      </c>
    </row>
    <row r="153" spans="1:2" x14ac:dyDescent="0.25">
      <c r="A153" s="4">
        <v>45443</v>
      </c>
      <c r="B153" s="3">
        <v>726679</v>
      </c>
    </row>
    <row r="154" spans="1:2" x14ac:dyDescent="0.25">
      <c r="A154" s="4">
        <v>45444</v>
      </c>
      <c r="B154" s="3">
        <v>722925.33</v>
      </c>
    </row>
    <row r="155" spans="1:2" x14ac:dyDescent="0.25">
      <c r="A155" s="4">
        <v>45445</v>
      </c>
      <c r="B155" s="3">
        <v>698458.49</v>
      </c>
    </row>
    <row r="156" spans="1:2" x14ac:dyDescent="0.25">
      <c r="A156" s="4">
        <v>45446</v>
      </c>
      <c r="B156" s="3">
        <v>683386.15</v>
      </c>
    </row>
    <row r="157" spans="1:2" x14ac:dyDescent="0.25">
      <c r="A157" s="4">
        <v>45447</v>
      </c>
      <c r="B157" s="3">
        <v>762362.8</v>
      </c>
    </row>
    <row r="158" spans="1:2" x14ac:dyDescent="0.25">
      <c r="A158" s="4">
        <v>45448</v>
      </c>
      <c r="B158" s="3">
        <v>778770.22</v>
      </c>
    </row>
    <row r="159" spans="1:2" x14ac:dyDescent="0.25">
      <c r="A159" s="4">
        <v>45449</v>
      </c>
      <c r="B159" s="3">
        <v>769216.73</v>
      </c>
    </row>
    <row r="160" spans="1:2" x14ac:dyDescent="0.25">
      <c r="A160" s="4">
        <v>45450</v>
      </c>
      <c r="B160" s="3">
        <v>781056.05</v>
      </c>
    </row>
    <row r="161" spans="1:2" x14ac:dyDescent="0.25">
      <c r="A161" s="4">
        <v>45451</v>
      </c>
      <c r="B161" s="3">
        <v>731555.26</v>
      </c>
    </row>
    <row r="162" spans="1:2" x14ac:dyDescent="0.25">
      <c r="A162" s="4">
        <v>45452</v>
      </c>
      <c r="B162" s="3">
        <v>791844.57</v>
      </c>
    </row>
    <row r="163" spans="1:2" x14ac:dyDescent="0.25">
      <c r="A163" s="4">
        <v>45453</v>
      </c>
      <c r="B163" s="3">
        <v>777236.3</v>
      </c>
    </row>
    <row r="164" spans="1:2" x14ac:dyDescent="0.25">
      <c r="A164" s="4">
        <v>45454</v>
      </c>
      <c r="B164" s="3">
        <v>810695.8</v>
      </c>
    </row>
    <row r="165" spans="1:2" x14ac:dyDescent="0.25">
      <c r="A165" s="4">
        <v>45455</v>
      </c>
      <c r="B165" s="3">
        <v>829998.59</v>
      </c>
    </row>
    <row r="166" spans="1:2" x14ac:dyDescent="0.25">
      <c r="A166" s="4">
        <v>45456</v>
      </c>
      <c r="B166" s="3">
        <v>818029.61</v>
      </c>
    </row>
    <row r="167" spans="1:2" x14ac:dyDescent="0.25">
      <c r="A167" s="4">
        <v>45457</v>
      </c>
      <c r="B167" s="3">
        <v>839666.83</v>
      </c>
    </row>
    <row r="168" spans="1:2" x14ac:dyDescent="0.25">
      <c r="A168" s="4">
        <v>45458</v>
      </c>
      <c r="B168" s="3">
        <v>739972.22</v>
      </c>
    </row>
    <row r="169" spans="1:2" x14ac:dyDescent="0.25">
      <c r="A169" s="4">
        <v>45459</v>
      </c>
      <c r="B169" s="3">
        <v>806401.64</v>
      </c>
    </row>
    <row r="170" spans="1:2" x14ac:dyDescent="0.25">
      <c r="A170" s="4">
        <v>45460</v>
      </c>
      <c r="B170" s="3">
        <v>803464.5</v>
      </c>
    </row>
    <row r="171" spans="1:2" x14ac:dyDescent="0.25">
      <c r="A171" s="4">
        <v>45461</v>
      </c>
      <c r="B171" s="3">
        <v>825780.27</v>
      </c>
    </row>
    <row r="172" spans="1:2" x14ac:dyDescent="0.25">
      <c r="A172" s="4">
        <v>45462</v>
      </c>
      <c r="B172" s="3">
        <v>793520.57</v>
      </c>
    </row>
    <row r="173" spans="1:2" x14ac:dyDescent="0.25">
      <c r="A173" s="4">
        <v>45463</v>
      </c>
      <c r="B173" s="3">
        <v>812161.31</v>
      </c>
    </row>
    <row r="174" spans="1:2" x14ac:dyDescent="0.25">
      <c r="A174" s="4">
        <v>45464</v>
      </c>
      <c r="B174" s="3">
        <v>832818.84</v>
      </c>
    </row>
    <row r="175" spans="1:2" x14ac:dyDescent="0.25">
      <c r="A175" s="4">
        <v>45465</v>
      </c>
      <c r="B175" s="3">
        <v>748217.42</v>
      </c>
    </row>
    <row r="176" spans="1:2" x14ac:dyDescent="0.25">
      <c r="A176" s="4">
        <v>45466</v>
      </c>
      <c r="B176" s="3">
        <v>769132.56</v>
      </c>
    </row>
    <row r="177" spans="1:2" x14ac:dyDescent="0.25">
      <c r="A177" s="4">
        <v>45467</v>
      </c>
      <c r="B177" s="3">
        <v>771473.37</v>
      </c>
    </row>
    <row r="178" spans="1:2" x14ac:dyDescent="0.25">
      <c r="A178" s="4">
        <v>45468</v>
      </c>
      <c r="B178" s="3">
        <v>763066.57</v>
      </c>
    </row>
    <row r="179" spans="1:2" x14ac:dyDescent="0.25">
      <c r="A179" s="4">
        <v>45469</v>
      </c>
      <c r="B179" s="3">
        <v>754921.57</v>
      </c>
    </row>
    <row r="180" spans="1:2" x14ac:dyDescent="0.25">
      <c r="A180" s="4">
        <v>45470</v>
      </c>
      <c r="B180" s="3">
        <v>751731.04</v>
      </c>
    </row>
    <row r="181" spans="1:2" x14ac:dyDescent="0.25">
      <c r="A181" s="4">
        <v>45471</v>
      </c>
      <c r="B181" s="3">
        <v>807765.44</v>
      </c>
    </row>
    <row r="182" spans="1:2" x14ac:dyDescent="0.25">
      <c r="A182" s="4">
        <v>45472</v>
      </c>
      <c r="B182" s="3">
        <v>732324.94</v>
      </c>
    </row>
    <row r="183" spans="1:2" x14ac:dyDescent="0.25">
      <c r="A183" s="4">
        <v>45473</v>
      </c>
      <c r="B183" s="3">
        <v>734421</v>
      </c>
    </row>
    <row r="184" spans="1:2" x14ac:dyDescent="0.25">
      <c r="A184" s="4">
        <v>45474</v>
      </c>
      <c r="B184" s="3">
        <v>738892.33</v>
      </c>
    </row>
    <row r="185" spans="1:2" x14ac:dyDescent="0.25">
      <c r="A185" s="4">
        <v>45475</v>
      </c>
      <c r="B185" s="3">
        <v>777952.49</v>
      </c>
    </row>
    <row r="186" spans="1:2" x14ac:dyDescent="0.25">
      <c r="A186" s="4">
        <v>45476</v>
      </c>
      <c r="B186" s="3">
        <v>789459.15</v>
      </c>
    </row>
    <row r="187" spans="1:2" x14ac:dyDescent="0.25">
      <c r="A187" s="4">
        <v>45477</v>
      </c>
      <c r="B187" s="3">
        <v>784190.8</v>
      </c>
    </row>
    <row r="188" spans="1:2" x14ac:dyDescent="0.25">
      <c r="A188" s="4">
        <v>45478</v>
      </c>
      <c r="B188" s="3">
        <v>787481.22</v>
      </c>
    </row>
    <row r="189" spans="1:2" x14ac:dyDescent="0.25">
      <c r="A189" s="4">
        <v>45479</v>
      </c>
      <c r="B189" s="3">
        <v>751331.73</v>
      </c>
    </row>
    <row r="190" spans="1:2" x14ac:dyDescent="0.25">
      <c r="A190" s="4">
        <v>45480</v>
      </c>
      <c r="B190" s="3">
        <v>783221.05</v>
      </c>
    </row>
    <row r="191" spans="1:2" x14ac:dyDescent="0.25">
      <c r="A191" s="4">
        <v>45481</v>
      </c>
      <c r="B191" s="3">
        <v>751226.26</v>
      </c>
    </row>
    <row r="192" spans="1:2" x14ac:dyDescent="0.25">
      <c r="A192" s="4">
        <v>45482</v>
      </c>
      <c r="B192" s="3">
        <v>797612.57</v>
      </c>
    </row>
    <row r="193" spans="1:2" x14ac:dyDescent="0.25">
      <c r="A193" s="4">
        <v>45483</v>
      </c>
      <c r="B193" s="3">
        <v>780912.3</v>
      </c>
    </row>
    <row r="194" spans="1:2" x14ac:dyDescent="0.25">
      <c r="A194" s="4">
        <v>45484</v>
      </c>
      <c r="B194" s="3">
        <v>781846.8</v>
      </c>
    </row>
    <row r="195" spans="1:2" x14ac:dyDescent="0.25">
      <c r="A195" s="4">
        <v>45485</v>
      </c>
      <c r="B195" s="3">
        <v>858319.59</v>
      </c>
    </row>
    <row r="196" spans="1:2" x14ac:dyDescent="0.25">
      <c r="A196" s="4">
        <v>45486</v>
      </c>
      <c r="B196" s="3">
        <v>782498.61</v>
      </c>
    </row>
    <row r="197" spans="1:2" x14ac:dyDescent="0.25">
      <c r="A197" s="4">
        <v>45487</v>
      </c>
      <c r="B197" s="3">
        <v>788810.83</v>
      </c>
    </row>
    <row r="198" spans="1:2" x14ac:dyDescent="0.25">
      <c r="A198" s="4">
        <v>45488</v>
      </c>
      <c r="B198" s="3">
        <v>820461.22</v>
      </c>
    </row>
    <row r="199" spans="1:2" x14ac:dyDescent="0.25">
      <c r="A199" s="4">
        <v>45489</v>
      </c>
      <c r="B199" s="3">
        <v>829969.64</v>
      </c>
    </row>
    <row r="200" spans="1:2" x14ac:dyDescent="0.25">
      <c r="A200" s="4">
        <v>45490</v>
      </c>
      <c r="B200" s="3">
        <v>849181.5</v>
      </c>
    </row>
    <row r="201" spans="1:2" x14ac:dyDescent="0.25">
      <c r="A201" s="4">
        <v>45491</v>
      </c>
      <c r="B201" s="3">
        <v>780116.27</v>
      </c>
    </row>
    <row r="202" spans="1:2" x14ac:dyDescent="0.25">
      <c r="A202" s="4">
        <v>45492</v>
      </c>
      <c r="B202" s="3">
        <v>828995.57</v>
      </c>
    </row>
    <row r="203" spans="1:2" x14ac:dyDescent="0.25">
      <c r="A203" s="4">
        <v>45493</v>
      </c>
      <c r="B203" s="3">
        <v>735094.31</v>
      </c>
    </row>
    <row r="204" spans="1:2" x14ac:dyDescent="0.25">
      <c r="A204" s="4">
        <v>45494</v>
      </c>
      <c r="B204" s="3">
        <v>791962.84</v>
      </c>
    </row>
    <row r="205" spans="1:2" x14ac:dyDescent="0.25">
      <c r="A205" s="4">
        <v>45495</v>
      </c>
      <c r="B205" s="3">
        <v>732566.42</v>
      </c>
    </row>
    <row r="206" spans="1:2" x14ac:dyDescent="0.25">
      <c r="A206" s="4">
        <v>45496</v>
      </c>
      <c r="B206" s="3">
        <v>797755.56</v>
      </c>
    </row>
    <row r="207" spans="1:2" x14ac:dyDescent="0.25">
      <c r="A207" s="4">
        <v>45497</v>
      </c>
      <c r="B207" s="3">
        <v>810816.37</v>
      </c>
    </row>
    <row r="208" spans="1:2" x14ac:dyDescent="0.25">
      <c r="A208" s="4">
        <v>45498</v>
      </c>
      <c r="B208" s="3">
        <v>788905.57</v>
      </c>
    </row>
    <row r="209" spans="1:2" x14ac:dyDescent="0.25">
      <c r="A209" s="4">
        <v>45499</v>
      </c>
      <c r="B209" s="3">
        <v>775200.57</v>
      </c>
    </row>
    <row r="210" spans="1:2" x14ac:dyDescent="0.25">
      <c r="A210" s="4">
        <v>45500</v>
      </c>
      <c r="B210" s="3">
        <v>704327.04</v>
      </c>
    </row>
    <row r="211" spans="1:2" x14ac:dyDescent="0.25">
      <c r="A211" s="4">
        <v>45501</v>
      </c>
      <c r="B211" s="3">
        <v>716504.44</v>
      </c>
    </row>
    <row r="212" spans="1:2" x14ac:dyDescent="0.25">
      <c r="A212" s="4">
        <v>45502</v>
      </c>
      <c r="B212" s="3">
        <v>729981.94</v>
      </c>
    </row>
    <row r="213" spans="1:2" x14ac:dyDescent="0.25">
      <c r="A213" s="4">
        <v>45503</v>
      </c>
      <c r="B213" s="3">
        <v>784437</v>
      </c>
    </row>
    <row r="214" spans="1:2" x14ac:dyDescent="0.25">
      <c r="A214" s="4">
        <v>45504</v>
      </c>
      <c r="B214" s="3">
        <v>758800</v>
      </c>
    </row>
    <row r="215" spans="1:2" x14ac:dyDescent="0.25">
      <c r="A215" s="4">
        <v>45505</v>
      </c>
      <c r="B215" s="3">
        <v>782705.33</v>
      </c>
    </row>
    <row r="216" spans="1:2" x14ac:dyDescent="0.25">
      <c r="A216" s="4">
        <v>45506</v>
      </c>
      <c r="B216" s="3">
        <v>818176.49</v>
      </c>
    </row>
    <row r="217" spans="1:2" x14ac:dyDescent="0.25">
      <c r="A217" s="4">
        <v>45507</v>
      </c>
      <c r="B217" s="3">
        <v>747414.15</v>
      </c>
    </row>
    <row r="218" spans="1:2" x14ac:dyDescent="0.25">
      <c r="A218" s="4">
        <v>45508</v>
      </c>
      <c r="B218" s="3">
        <v>783709.8</v>
      </c>
    </row>
    <row r="219" spans="1:2" x14ac:dyDescent="0.25">
      <c r="A219" s="4">
        <v>45509</v>
      </c>
      <c r="B219" s="3">
        <v>744030.22</v>
      </c>
    </row>
    <row r="220" spans="1:2" x14ac:dyDescent="0.25">
      <c r="A220" s="4">
        <v>45510</v>
      </c>
      <c r="B220" s="3">
        <v>784455.73</v>
      </c>
    </row>
    <row r="221" spans="1:2" x14ac:dyDescent="0.25">
      <c r="A221" s="4">
        <v>45511</v>
      </c>
      <c r="B221" s="3">
        <v>803001.05</v>
      </c>
    </row>
    <row r="222" spans="1:2" x14ac:dyDescent="0.25">
      <c r="A222" s="4">
        <v>45512</v>
      </c>
      <c r="B222" s="3">
        <v>776029.26</v>
      </c>
    </row>
    <row r="223" spans="1:2" x14ac:dyDescent="0.25">
      <c r="A223" s="4">
        <v>45513</v>
      </c>
      <c r="B223" s="3">
        <v>796167.57</v>
      </c>
    </row>
    <row r="224" spans="1:2" x14ac:dyDescent="0.25">
      <c r="A224" s="4">
        <v>45514</v>
      </c>
      <c r="B224" s="3">
        <v>776066.3</v>
      </c>
    </row>
    <row r="225" spans="1:2" x14ac:dyDescent="0.25">
      <c r="A225" s="4">
        <v>45515</v>
      </c>
      <c r="B225" s="3">
        <v>766547.8</v>
      </c>
    </row>
    <row r="226" spans="1:2" x14ac:dyDescent="0.25">
      <c r="A226" s="4">
        <v>45516</v>
      </c>
      <c r="B226" s="3">
        <v>769238.59</v>
      </c>
    </row>
    <row r="227" spans="1:2" x14ac:dyDescent="0.25">
      <c r="A227" s="4">
        <v>45517</v>
      </c>
      <c r="B227" s="3">
        <v>812620.61</v>
      </c>
    </row>
    <row r="228" spans="1:2" x14ac:dyDescent="0.25">
      <c r="A228" s="4">
        <v>45518</v>
      </c>
      <c r="B228" s="3">
        <v>846232.83</v>
      </c>
    </row>
    <row r="229" spans="1:2" x14ac:dyDescent="0.25">
      <c r="A229" s="4">
        <v>45519</v>
      </c>
      <c r="B229" s="3">
        <v>840892.22</v>
      </c>
    </row>
    <row r="230" spans="1:2" x14ac:dyDescent="0.25">
      <c r="A230" s="4">
        <v>45520</v>
      </c>
      <c r="B230" s="3">
        <v>856796.64</v>
      </c>
    </row>
    <row r="231" spans="1:2" x14ac:dyDescent="0.25">
      <c r="A231" s="4">
        <v>45521</v>
      </c>
      <c r="B231" s="3">
        <v>769880.5</v>
      </c>
    </row>
    <row r="232" spans="1:2" x14ac:dyDescent="0.25">
      <c r="A232" s="4">
        <v>45522</v>
      </c>
      <c r="B232" s="3">
        <v>825084.27</v>
      </c>
    </row>
    <row r="233" spans="1:2" x14ac:dyDescent="0.25">
      <c r="A233" s="4">
        <v>45523</v>
      </c>
      <c r="B233" s="3">
        <v>761474.57</v>
      </c>
    </row>
    <row r="234" spans="1:2" x14ac:dyDescent="0.25">
      <c r="A234" s="4">
        <v>45524</v>
      </c>
      <c r="B234" s="3">
        <v>815811.31</v>
      </c>
    </row>
    <row r="235" spans="1:2" x14ac:dyDescent="0.25">
      <c r="A235" s="4">
        <v>45525</v>
      </c>
      <c r="B235" s="3">
        <v>842343.84</v>
      </c>
    </row>
    <row r="236" spans="1:2" x14ac:dyDescent="0.25">
      <c r="A236" s="4">
        <v>45526</v>
      </c>
      <c r="B236" s="3">
        <v>793322.42</v>
      </c>
    </row>
    <row r="237" spans="1:2" x14ac:dyDescent="0.25">
      <c r="A237" s="4">
        <v>45527</v>
      </c>
      <c r="B237" s="3">
        <v>824159.56</v>
      </c>
    </row>
    <row r="238" spans="1:2" x14ac:dyDescent="0.25">
      <c r="A238" s="4">
        <v>45528</v>
      </c>
      <c r="B238" s="3">
        <v>731536.37</v>
      </c>
    </row>
    <row r="239" spans="1:2" x14ac:dyDescent="0.25">
      <c r="A239" s="4">
        <v>45529</v>
      </c>
      <c r="B239" s="3">
        <v>802003.57</v>
      </c>
    </row>
    <row r="240" spans="1:2" x14ac:dyDescent="0.25">
      <c r="A240" s="4">
        <v>45530</v>
      </c>
      <c r="B240" s="3">
        <v>750654.57</v>
      </c>
    </row>
    <row r="241" spans="1:2" x14ac:dyDescent="0.25">
      <c r="A241" s="4">
        <v>45531</v>
      </c>
      <c r="B241" s="3">
        <v>790485.04</v>
      </c>
    </row>
    <row r="242" spans="1:2" x14ac:dyDescent="0.25">
      <c r="A242" s="4">
        <v>45532</v>
      </c>
      <c r="B242" s="3">
        <v>818752.44</v>
      </c>
    </row>
    <row r="243" spans="1:2" x14ac:dyDescent="0.25">
      <c r="A243" s="4">
        <v>45533</v>
      </c>
      <c r="B243" s="3">
        <v>791792.94</v>
      </c>
    </row>
    <row r="244" spans="1:2" x14ac:dyDescent="0.25">
      <c r="A244" s="4">
        <v>45534</v>
      </c>
      <c r="B244" s="3">
        <v>784734</v>
      </c>
    </row>
    <row r="245" spans="1:2" x14ac:dyDescent="0.25">
      <c r="A245" s="4">
        <v>45535</v>
      </c>
      <c r="B245" s="3">
        <v>726950</v>
      </c>
    </row>
    <row r="246" spans="1:2" x14ac:dyDescent="0.25">
      <c r="A246" s="4">
        <v>45536</v>
      </c>
      <c r="B246" s="3">
        <v>728639.33</v>
      </c>
    </row>
    <row r="247" spans="1:2" x14ac:dyDescent="0.25">
      <c r="A247" s="4">
        <v>45537</v>
      </c>
      <c r="B247" s="3">
        <v>728500.49</v>
      </c>
    </row>
    <row r="248" spans="1:2" x14ac:dyDescent="0.25">
      <c r="A248" s="4">
        <v>45538</v>
      </c>
      <c r="B248" s="3">
        <v>813078.15</v>
      </c>
    </row>
    <row r="249" spans="1:2" x14ac:dyDescent="0.25">
      <c r="A249" s="4">
        <v>45539</v>
      </c>
      <c r="B249" s="3">
        <v>778245.8</v>
      </c>
    </row>
    <row r="250" spans="1:2" x14ac:dyDescent="0.25">
      <c r="A250" s="4">
        <v>45540</v>
      </c>
      <c r="B250" s="3">
        <v>768240.22</v>
      </c>
    </row>
    <row r="251" spans="1:2" x14ac:dyDescent="0.25">
      <c r="A251" s="4">
        <v>45541</v>
      </c>
      <c r="B251" s="3">
        <v>839350.73</v>
      </c>
    </row>
    <row r="252" spans="1:2" x14ac:dyDescent="0.25">
      <c r="A252" s="4">
        <v>45542</v>
      </c>
      <c r="B252" s="3">
        <v>738397.05</v>
      </c>
    </row>
    <row r="253" spans="1:2" x14ac:dyDescent="0.25">
      <c r="A253" s="4">
        <v>45543</v>
      </c>
      <c r="B253" s="3">
        <v>818729.26</v>
      </c>
    </row>
    <row r="254" spans="1:2" x14ac:dyDescent="0.25">
      <c r="A254" s="4">
        <v>45544</v>
      </c>
      <c r="B254" s="3">
        <v>766177.57</v>
      </c>
    </row>
    <row r="255" spans="1:2" x14ac:dyDescent="0.25">
      <c r="A255" s="4">
        <v>45545</v>
      </c>
      <c r="B255" s="3">
        <v>805590.3</v>
      </c>
    </row>
    <row r="256" spans="1:2" x14ac:dyDescent="0.25">
      <c r="A256" s="4">
        <v>45546</v>
      </c>
      <c r="B256" s="3">
        <v>842950.8</v>
      </c>
    </row>
    <row r="257" spans="1:2" x14ac:dyDescent="0.25">
      <c r="A257" s="4">
        <v>45547</v>
      </c>
      <c r="B257" s="3">
        <v>817472.59</v>
      </c>
    </row>
    <row r="258" spans="1:2" x14ac:dyDescent="0.25">
      <c r="A258" s="4">
        <v>45548</v>
      </c>
      <c r="B258" s="3">
        <v>852667.61</v>
      </c>
    </row>
    <row r="259" spans="1:2" x14ac:dyDescent="0.25">
      <c r="A259" s="4">
        <v>45549</v>
      </c>
      <c r="B259" s="3">
        <v>775410.83</v>
      </c>
    </row>
    <row r="260" spans="1:2" x14ac:dyDescent="0.25">
      <c r="A260" s="4">
        <v>45550</v>
      </c>
      <c r="B260" s="3">
        <v>830479.22</v>
      </c>
    </row>
    <row r="261" spans="1:2" x14ac:dyDescent="0.25">
      <c r="A261" s="4">
        <v>45551</v>
      </c>
      <c r="B261" s="3">
        <v>828206.64</v>
      </c>
    </row>
    <row r="262" spans="1:2" x14ac:dyDescent="0.25">
      <c r="A262" s="4">
        <v>45552</v>
      </c>
      <c r="B262" s="3">
        <v>845476.5</v>
      </c>
    </row>
    <row r="263" spans="1:2" x14ac:dyDescent="0.25">
      <c r="A263" s="4">
        <v>45553</v>
      </c>
      <c r="B263" s="3">
        <v>859967.27</v>
      </c>
    </row>
    <row r="264" spans="1:2" x14ac:dyDescent="0.25">
      <c r="A264" s="4">
        <v>45554</v>
      </c>
      <c r="B264" s="3">
        <v>801931.57</v>
      </c>
    </row>
    <row r="265" spans="1:2" x14ac:dyDescent="0.25">
      <c r="A265" s="4">
        <v>45555</v>
      </c>
      <c r="B265" s="3">
        <v>847809.31</v>
      </c>
    </row>
    <row r="266" spans="1:2" x14ac:dyDescent="0.25">
      <c r="A266" s="4">
        <v>45556</v>
      </c>
      <c r="B266" s="3">
        <v>767127.84</v>
      </c>
    </row>
    <row r="267" spans="1:2" x14ac:dyDescent="0.25">
      <c r="A267" s="4">
        <v>45557</v>
      </c>
      <c r="B267" s="3">
        <v>786960.42</v>
      </c>
    </row>
    <row r="268" spans="1:2" x14ac:dyDescent="0.25">
      <c r="A268" s="4">
        <v>45558</v>
      </c>
      <c r="B268" s="3">
        <v>794517.56</v>
      </c>
    </row>
    <row r="269" spans="1:2" x14ac:dyDescent="0.25">
      <c r="A269" s="4">
        <v>45559</v>
      </c>
      <c r="B269" s="3">
        <v>824509.37</v>
      </c>
    </row>
    <row r="270" spans="1:2" x14ac:dyDescent="0.25">
      <c r="A270" s="4">
        <v>45560</v>
      </c>
      <c r="B270" s="3">
        <v>819781.57</v>
      </c>
    </row>
    <row r="271" spans="1:2" x14ac:dyDescent="0.25">
      <c r="A271" s="4">
        <v>45561</v>
      </c>
      <c r="B271" s="3">
        <v>779092.57</v>
      </c>
    </row>
    <row r="272" spans="1:2" x14ac:dyDescent="0.25">
      <c r="A272" s="4">
        <v>45562</v>
      </c>
      <c r="B272" s="3">
        <v>781033.04</v>
      </c>
    </row>
    <row r="273" spans="1:2" x14ac:dyDescent="0.25">
      <c r="A273" s="4">
        <v>45563</v>
      </c>
      <c r="B273" s="3">
        <v>749618.44</v>
      </c>
    </row>
    <row r="274" spans="1:2" x14ac:dyDescent="0.25">
      <c r="A274" s="4">
        <v>45564</v>
      </c>
      <c r="B274" s="3">
        <v>780036.94</v>
      </c>
    </row>
    <row r="275" spans="1:2" x14ac:dyDescent="0.25">
      <c r="A275" s="4">
        <v>45565</v>
      </c>
      <c r="B275" s="3">
        <v>778619</v>
      </c>
    </row>
    <row r="276" spans="1:2" x14ac:dyDescent="0.25">
      <c r="A276" s="4">
        <v>45566</v>
      </c>
      <c r="B276" s="3">
        <v>787932.33</v>
      </c>
    </row>
    <row r="277" spans="1:2" x14ac:dyDescent="0.25">
      <c r="A277" s="4">
        <v>45567</v>
      </c>
      <c r="B277" s="3">
        <v>799608.49</v>
      </c>
    </row>
    <row r="278" spans="1:2" x14ac:dyDescent="0.25">
      <c r="A278" s="4">
        <v>45568</v>
      </c>
      <c r="B278" s="3">
        <v>774699.15</v>
      </c>
    </row>
    <row r="279" spans="1:2" x14ac:dyDescent="0.25">
      <c r="A279" s="4">
        <v>45569</v>
      </c>
      <c r="B279" s="3">
        <v>845999.8</v>
      </c>
    </row>
    <row r="280" spans="1:2" x14ac:dyDescent="0.25">
      <c r="A280" s="4">
        <v>45570</v>
      </c>
      <c r="B280" s="3">
        <v>703180.22</v>
      </c>
    </row>
    <row r="281" spans="1:2" x14ac:dyDescent="0.25">
      <c r="A281" s="4">
        <v>45571</v>
      </c>
      <c r="B281" s="3">
        <v>832311.73</v>
      </c>
    </row>
    <row r="282" spans="1:2" x14ac:dyDescent="0.25">
      <c r="A282" s="4">
        <v>45572</v>
      </c>
      <c r="B282" s="3">
        <v>749616.05</v>
      </c>
    </row>
    <row r="283" spans="1:2" x14ac:dyDescent="0.25">
      <c r="A283" s="4">
        <v>45573</v>
      </c>
      <c r="B283" s="3">
        <v>809379.26</v>
      </c>
    </row>
    <row r="284" spans="1:2" x14ac:dyDescent="0.25">
      <c r="A284" s="4">
        <v>45574</v>
      </c>
      <c r="B284" s="3">
        <v>860576.57</v>
      </c>
    </row>
    <row r="285" spans="1:2" x14ac:dyDescent="0.25">
      <c r="A285" s="4">
        <v>45575</v>
      </c>
      <c r="B285" s="3">
        <v>828245.3</v>
      </c>
    </row>
    <row r="286" spans="1:2" x14ac:dyDescent="0.25">
      <c r="A286" s="4">
        <v>45576</v>
      </c>
      <c r="B286" s="3">
        <v>814793.8</v>
      </c>
    </row>
    <row r="287" spans="1:2" x14ac:dyDescent="0.25">
      <c r="A287" s="4">
        <v>45577</v>
      </c>
      <c r="B287" s="3">
        <v>766689.59</v>
      </c>
    </row>
    <row r="288" spans="1:2" x14ac:dyDescent="0.25">
      <c r="A288" s="4">
        <v>45578</v>
      </c>
      <c r="B288" s="3">
        <v>848490.61</v>
      </c>
    </row>
    <row r="289" spans="1:2" x14ac:dyDescent="0.25">
      <c r="A289" s="4">
        <v>45579</v>
      </c>
      <c r="B289" s="3">
        <v>828882.83</v>
      </c>
    </row>
    <row r="290" spans="1:2" x14ac:dyDescent="0.25">
      <c r="A290" s="4">
        <v>45580</v>
      </c>
      <c r="B290" s="3">
        <v>888788.22</v>
      </c>
    </row>
    <row r="291" spans="1:2" x14ac:dyDescent="0.25">
      <c r="A291" s="4">
        <v>45581</v>
      </c>
      <c r="B291" s="3">
        <v>815474.64</v>
      </c>
    </row>
    <row r="292" spans="1:2" x14ac:dyDescent="0.25">
      <c r="A292" s="4">
        <v>45582</v>
      </c>
      <c r="B292" s="3">
        <v>786705.5</v>
      </c>
    </row>
    <row r="293" spans="1:2" x14ac:dyDescent="0.25">
      <c r="A293" s="4">
        <v>45583</v>
      </c>
      <c r="B293" s="3">
        <v>867737.27</v>
      </c>
    </row>
    <row r="294" spans="1:2" x14ac:dyDescent="0.25">
      <c r="A294" s="4">
        <v>45584</v>
      </c>
      <c r="B294" s="3">
        <v>793828.57</v>
      </c>
    </row>
    <row r="295" spans="1:2" x14ac:dyDescent="0.25">
      <c r="A295" s="4">
        <v>45585</v>
      </c>
      <c r="B295" s="3">
        <v>825199.31</v>
      </c>
    </row>
    <row r="296" spans="1:2" x14ac:dyDescent="0.25">
      <c r="A296" s="4">
        <v>45586</v>
      </c>
      <c r="B296" s="3">
        <v>778357.84</v>
      </c>
    </row>
    <row r="297" spans="1:2" x14ac:dyDescent="0.25">
      <c r="A297" s="4">
        <v>45587</v>
      </c>
      <c r="B297" s="3">
        <v>888042.42</v>
      </c>
    </row>
    <row r="298" spans="1:2" x14ac:dyDescent="0.25">
      <c r="A298" s="4">
        <v>45588</v>
      </c>
      <c r="B298" s="3">
        <v>776279.56</v>
      </c>
    </row>
    <row r="299" spans="1:2" x14ac:dyDescent="0.25">
      <c r="A299" s="4">
        <v>45589</v>
      </c>
      <c r="B299" s="3">
        <v>799963.37</v>
      </c>
    </row>
    <row r="300" spans="1:2" x14ac:dyDescent="0.25">
      <c r="A300" s="4">
        <v>45590</v>
      </c>
      <c r="B300" s="3">
        <v>866476.57</v>
      </c>
    </row>
    <row r="301" spans="1:2" x14ac:dyDescent="0.25">
      <c r="A301" s="4">
        <v>45591</v>
      </c>
      <c r="B301" s="3">
        <v>742447.57</v>
      </c>
    </row>
    <row r="302" spans="1:2" x14ac:dyDescent="0.25">
      <c r="A302" s="4">
        <v>45592</v>
      </c>
      <c r="B302" s="3">
        <v>842768.04</v>
      </c>
    </row>
    <row r="303" spans="1:2" x14ac:dyDescent="0.25">
      <c r="A303" s="4">
        <v>45593</v>
      </c>
      <c r="B303" s="3">
        <v>808553.44</v>
      </c>
    </row>
    <row r="304" spans="1:2" x14ac:dyDescent="0.25">
      <c r="A304" s="4">
        <v>45594</v>
      </c>
      <c r="B304" s="3">
        <v>783404.94</v>
      </c>
    </row>
    <row r="305" spans="1:2" x14ac:dyDescent="0.25">
      <c r="A305" s="4">
        <v>45595</v>
      </c>
      <c r="B305" s="3">
        <v>819877</v>
      </c>
    </row>
    <row r="306" spans="1:2" x14ac:dyDescent="0.25">
      <c r="A306" s="4">
        <v>45596</v>
      </c>
      <c r="B306" s="3">
        <v>829905</v>
      </c>
    </row>
    <row r="307" spans="1:2" x14ac:dyDescent="0.25">
      <c r="A307" s="4">
        <v>45597</v>
      </c>
      <c r="B307" s="3">
        <v>791446.33</v>
      </c>
    </row>
    <row r="308" spans="1:2" x14ac:dyDescent="0.25">
      <c r="A308" s="4">
        <v>45598</v>
      </c>
      <c r="B308" s="3">
        <v>735869.49</v>
      </c>
    </row>
    <row r="309" spans="1:2" x14ac:dyDescent="0.25">
      <c r="A309" s="4">
        <v>45599</v>
      </c>
      <c r="B309" s="3">
        <v>809406.15</v>
      </c>
    </row>
    <row r="310" spans="1:2" x14ac:dyDescent="0.25">
      <c r="A310" s="4">
        <v>45600</v>
      </c>
      <c r="B310" s="3">
        <v>755666.8</v>
      </c>
    </row>
    <row r="311" spans="1:2" x14ac:dyDescent="0.25">
      <c r="A311" s="4">
        <v>45601</v>
      </c>
      <c r="B311" s="3">
        <v>839806.22</v>
      </c>
    </row>
    <row r="312" spans="1:2" x14ac:dyDescent="0.25">
      <c r="A312" s="4">
        <v>45602</v>
      </c>
      <c r="B312" s="3">
        <v>861797.73</v>
      </c>
    </row>
    <row r="313" spans="1:2" x14ac:dyDescent="0.25">
      <c r="A313" s="4">
        <v>45603</v>
      </c>
      <c r="B313" s="3">
        <v>856199.05</v>
      </c>
    </row>
    <row r="314" spans="1:2" x14ac:dyDescent="0.25">
      <c r="A314" s="4">
        <v>45604</v>
      </c>
      <c r="B314" s="3">
        <v>846381.26</v>
      </c>
    </row>
    <row r="315" spans="1:2" x14ac:dyDescent="0.25">
      <c r="A315" s="4">
        <v>45605</v>
      </c>
      <c r="B315" s="3">
        <v>816891.57</v>
      </c>
    </row>
    <row r="316" spans="1:2" x14ac:dyDescent="0.25">
      <c r="A316" s="4">
        <v>45606</v>
      </c>
      <c r="B316" s="3">
        <v>841909.3</v>
      </c>
    </row>
    <row r="317" spans="1:2" x14ac:dyDescent="0.25">
      <c r="A317" s="4">
        <v>45607</v>
      </c>
      <c r="B317" s="3">
        <v>809853.8</v>
      </c>
    </row>
    <row r="318" spans="1:2" x14ac:dyDescent="0.25">
      <c r="A318" s="4">
        <v>45608</v>
      </c>
      <c r="B318" s="3">
        <v>872249.59</v>
      </c>
    </row>
    <row r="319" spans="1:2" x14ac:dyDescent="0.25">
      <c r="A319" s="4">
        <v>45609</v>
      </c>
      <c r="B319" s="3">
        <v>867583.61</v>
      </c>
    </row>
    <row r="320" spans="1:2" x14ac:dyDescent="0.25">
      <c r="A320" s="4">
        <v>45610</v>
      </c>
      <c r="B320" s="3">
        <v>841845.83</v>
      </c>
    </row>
    <row r="321" spans="1:2" x14ac:dyDescent="0.25">
      <c r="A321" s="4">
        <v>45611</v>
      </c>
      <c r="B321" s="3">
        <v>914493.22</v>
      </c>
    </row>
    <row r="322" spans="1:2" x14ac:dyDescent="0.25">
      <c r="A322" s="4">
        <v>45612</v>
      </c>
      <c r="B322" s="3">
        <v>827382.64</v>
      </c>
    </row>
    <row r="323" spans="1:2" x14ac:dyDescent="0.25">
      <c r="A323" s="4">
        <v>45613</v>
      </c>
      <c r="B323" s="3">
        <v>861813.5</v>
      </c>
    </row>
    <row r="324" spans="1:2" x14ac:dyDescent="0.25">
      <c r="A324" s="4">
        <v>45614</v>
      </c>
      <c r="B324" s="3">
        <v>816984.27</v>
      </c>
    </row>
    <row r="325" spans="1:2" x14ac:dyDescent="0.25">
      <c r="A325" s="4">
        <v>45615</v>
      </c>
      <c r="B325" s="3">
        <v>847533.57</v>
      </c>
    </row>
    <row r="326" spans="1:2" x14ac:dyDescent="0.25">
      <c r="A326" s="4">
        <v>45616</v>
      </c>
      <c r="B326" s="3">
        <v>862133.31</v>
      </c>
    </row>
    <row r="327" spans="1:2" x14ac:dyDescent="0.25">
      <c r="A327" s="4">
        <v>45617</v>
      </c>
      <c r="B327" s="3">
        <v>862284.84</v>
      </c>
    </row>
    <row r="328" spans="1:2" x14ac:dyDescent="0.25">
      <c r="A328" s="4">
        <v>45618</v>
      </c>
      <c r="B328" s="3">
        <v>876967.42</v>
      </c>
    </row>
    <row r="329" spans="1:2" x14ac:dyDescent="0.25">
      <c r="A329" s="4">
        <v>45619</v>
      </c>
      <c r="B329" s="3">
        <v>823308.56</v>
      </c>
    </row>
    <row r="330" spans="1:2" x14ac:dyDescent="0.25">
      <c r="A330" s="4">
        <v>45620</v>
      </c>
      <c r="B330" s="3">
        <v>839191.37</v>
      </c>
    </row>
    <row r="331" spans="1:2" x14ac:dyDescent="0.25">
      <c r="A331" s="4">
        <v>45621</v>
      </c>
      <c r="B331" s="3">
        <v>791222.57</v>
      </c>
    </row>
    <row r="332" spans="1:2" x14ac:dyDescent="0.25">
      <c r="A332" s="4">
        <v>45622</v>
      </c>
      <c r="B332" s="3">
        <v>828030.57</v>
      </c>
    </row>
    <row r="333" spans="1:2" x14ac:dyDescent="0.25">
      <c r="A333" s="4">
        <v>45623</v>
      </c>
      <c r="B333" s="3">
        <v>808611.04</v>
      </c>
    </row>
    <row r="334" spans="1:2" x14ac:dyDescent="0.25">
      <c r="A334" s="4">
        <v>45624</v>
      </c>
      <c r="B334" s="3">
        <v>822267.44</v>
      </c>
    </row>
    <row r="335" spans="1:2" x14ac:dyDescent="0.25">
      <c r="A335" s="4">
        <v>45625</v>
      </c>
      <c r="B335" s="3">
        <v>845148.94</v>
      </c>
    </row>
    <row r="336" spans="1:2" x14ac:dyDescent="0.25">
      <c r="A336" s="4">
        <v>45626</v>
      </c>
      <c r="B336" s="3">
        <v>731314</v>
      </c>
    </row>
    <row r="337" spans="1:2" x14ac:dyDescent="0.25">
      <c r="A337" s="4">
        <v>45627</v>
      </c>
      <c r="B337" s="3">
        <v>790211.33</v>
      </c>
    </row>
    <row r="338" spans="1:2" x14ac:dyDescent="0.25">
      <c r="A338" s="4">
        <v>45628</v>
      </c>
      <c r="B338" s="3">
        <v>783911.49</v>
      </c>
    </row>
    <row r="339" spans="1:2" x14ac:dyDescent="0.25">
      <c r="A339" s="4">
        <v>45629</v>
      </c>
      <c r="B339" s="3">
        <v>792422.15</v>
      </c>
    </row>
    <row r="340" spans="1:2" x14ac:dyDescent="0.25">
      <c r="A340" s="4">
        <v>45630</v>
      </c>
      <c r="B340" s="3">
        <v>826612.8</v>
      </c>
    </row>
    <row r="341" spans="1:2" x14ac:dyDescent="0.25">
      <c r="A341" s="4">
        <v>45631</v>
      </c>
      <c r="B341" s="3">
        <v>832790.22</v>
      </c>
    </row>
    <row r="342" spans="1:2" x14ac:dyDescent="0.25">
      <c r="A342" s="4">
        <v>45632</v>
      </c>
      <c r="B342" s="3">
        <v>873301.73</v>
      </c>
    </row>
    <row r="343" spans="1:2" x14ac:dyDescent="0.25">
      <c r="A343" s="4">
        <v>45633</v>
      </c>
      <c r="B343" s="3">
        <v>758600.05</v>
      </c>
    </row>
    <row r="344" spans="1:2" x14ac:dyDescent="0.25">
      <c r="A344" s="4">
        <v>45634</v>
      </c>
      <c r="B344" s="3">
        <v>835190.26</v>
      </c>
    </row>
    <row r="345" spans="1:2" x14ac:dyDescent="0.25">
      <c r="A345" s="4">
        <v>45635</v>
      </c>
      <c r="B345" s="3">
        <v>791166.57</v>
      </c>
    </row>
    <row r="346" spans="1:2" x14ac:dyDescent="0.25">
      <c r="A346" s="4">
        <v>45636</v>
      </c>
      <c r="B346" s="3">
        <v>887100.3</v>
      </c>
    </row>
    <row r="347" spans="1:2" x14ac:dyDescent="0.25">
      <c r="A347" s="4">
        <v>45637</v>
      </c>
      <c r="B347" s="3">
        <v>851315.8</v>
      </c>
    </row>
    <row r="348" spans="1:2" x14ac:dyDescent="0.25">
      <c r="A348" s="4">
        <v>45638</v>
      </c>
      <c r="B348" s="3">
        <v>861049.59</v>
      </c>
    </row>
    <row r="349" spans="1:2" x14ac:dyDescent="0.25">
      <c r="A349" s="4">
        <v>45639</v>
      </c>
      <c r="B349" s="3">
        <v>926982.61</v>
      </c>
    </row>
    <row r="350" spans="1:2" x14ac:dyDescent="0.25">
      <c r="A350" s="4">
        <v>45640</v>
      </c>
      <c r="B350" s="3">
        <v>809389.83</v>
      </c>
    </row>
    <row r="351" spans="1:2" x14ac:dyDescent="0.25">
      <c r="A351" s="4">
        <v>45641</v>
      </c>
      <c r="B351" s="3">
        <v>884917.22</v>
      </c>
    </row>
    <row r="352" spans="1:2" x14ac:dyDescent="0.25">
      <c r="A352" s="4">
        <v>45642</v>
      </c>
      <c r="B352" s="3">
        <v>882518.64</v>
      </c>
    </row>
    <row r="353" spans="1:2" x14ac:dyDescent="0.25">
      <c r="A353" s="4">
        <v>45643</v>
      </c>
      <c r="B353" s="3">
        <v>846355.5</v>
      </c>
    </row>
    <row r="354" spans="1:2" x14ac:dyDescent="0.25">
      <c r="A354" s="4">
        <v>45644</v>
      </c>
      <c r="B354" s="3">
        <v>861115.27</v>
      </c>
    </row>
    <row r="355" spans="1:2" x14ac:dyDescent="0.25">
      <c r="A355" s="4">
        <v>45645</v>
      </c>
      <c r="B355" s="3">
        <v>857004.57</v>
      </c>
    </row>
    <row r="356" spans="1:2" x14ac:dyDescent="0.25">
      <c r="A356" s="4">
        <v>45646</v>
      </c>
      <c r="B356" s="3">
        <v>899091.31</v>
      </c>
    </row>
    <row r="357" spans="1:2" x14ac:dyDescent="0.25">
      <c r="A357" s="4">
        <v>45647</v>
      </c>
      <c r="B357" s="3">
        <v>826869.84</v>
      </c>
    </row>
    <row r="358" spans="1:2" x14ac:dyDescent="0.25">
      <c r="A358" s="4">
        <v>45648</v>
      </c>
      <c r="B358" s="3">
        <v>838752.42</v>
      </c>
    </row>
    <row r="359" spans="1:2" x14ac:dyDescent="0.25">
      <c r="A359" s="4">
        <v>45649</v>
      </c>
      <c r="B359" s="3">
        <v>799128.56</v>
      </c>
    </row>
    <row r="360" spans="1:2" x14ac:dyDescent="0.25">
      <c r="A360" s="4">
        <v>45650</v>
      </c>
      <c r="B360" s="3">
        <v>829639.37</v>
      </c>
    </row>
    <row r="361" spans="1:2" x14ac:dyDescent="0.25">
      <c r="A361" s="4">
        <v>45651</v>
      </c>
      <c r="B361" s="3">
        <v>824838.57</v>
      </c>
    </row>
    <row r="362" spans="1:2" x14ac:dyDescent="0.25">
      <c r="A362" s="4">
        <v>45652</v>
      </c>
      <c r="B362" s="3">
        <v>845403.57</v>
      </c>
    </row>
    <row r="363" spans="1:2" x14ac:dyDescent="0.25">
      <c r="A363" s="4">
        <v>45653</v>
      </c>
      <c r="B363" s="3">
        <v>858335.04</v>
      </c>
    </row>
    <row r="364" spans="1:2" x14ac:dyDescent="0.25">
      <c r="A364" s="4">
        <v>45654</v>
      </c>
      <c r="B364" s="3">
        <v>778765.44</v>
      </c>
    </row>
    <row r="365" spans="1:2" x14ac:dyDescent="0.25">
      <c r="A365" s="4">
        <v>45655</v>
      </c>
      <c r="B365" s="3">
        <v>786128.94</v>
      </c>
    </row>
    <row r="366" spans="1:2" x14ac:dyDescent="0.25">
      <c r="A366" s="4">
        <v>45656</v>
      </c>
      <c r="B366" s="3">
        <v>827343</v>
      </c>
    </row>
    <row r="367" spans="1:2" x14ac:dyDescent="0.25">
      <c r="A367" s="4">
        <v>45657</v>
      </c>
      <c r="B367" s="3">
        <v>822395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36D5D-BBD0-4E2F-9D9C-C907941B614D}">
  <dimension ref="A1:E367"/>
  <sheetViews>
    <sheetView tabSelected="1" zoomScale="153" zoomScaleNormal="153" workbookViewId="0">
      <selection activeCell="D11" sqref="D11"/>
    </sheetView>
  </sheetViews>
  <sheetFormatPr defaultRowHeight="15" x14ac:dyDescent="0.25"/>
  <cols>
    <col min="1" max="1" width="19.5703125" style="4" bestFit="1" customWidth="1"/>
    <col min="2" max="2" width="14.85546875" style="1" bestFit="1" customWidth="1"/>
    <col min="3" max="3" width="9.140625" style="1"/>
    <col min="4" max="4" width="26.5703125" style="1" customWidth="1"/>
    <col min="5" max="5" width="15.5703125" style="5" bestFit="1" customWidth="1"/>
    <col min="6" max="6" width="11.28515625" style="1" bestFit="1" customWidth="1"/>
    <col min="7" max="17" width="9.140625" style="1"/>
    <col min="18" max="18" width="10.5703125" style="1" bestFit="1" customWidth="1"/>
    <col min="19" max="16384" width="9.140625" style="1"/>
  </cols>
  <sheetData>
    <row r="1" spans="1:5" x14ac:dyDescent="0.25">
      <c r="A1" s="4" t="s">
        <v>0</v>
      </c>
      <c r="B1" s="2" t="s">
        <v>1</v>
      </c>
    </row>
    <row r="2" spans="1:5" x14ac:dyDescent="0.25">
      <c r="A2" s="4">
        <v>45292</v>
      </c>
      <c r="B2" s="3">
        <v>659242.32999999996</v>
      </c>
    </row>
    <row r="3" spans="1:5" ht="17.25" x14ac:dyDescent="0.3">
      <c r="A3" s="4">
        <v>45293</v>
      </c>
      <c r="B3" s="3">
        <v>706770.49</v>
      </c>
      <c r="D3" s="1" t="e" cm="1" vm="2">
        <f t="array" ref="D3">_xlfn._xlws.PY(4,1,CashData)</f>
        <v>#VALUE!</v>
      </c>
      <c r="E3" s="6"/>
    </row>
    <row r="4" spans="1:5" ht="17.25" x14ac:dyDescent="0.3">
      <c r="A4" s="4">
        <v>45294</v>
      </c>
      <c r="B4" s="3">
        <v>696536.15</v>
      </c>
      <c r="D4" s="1" t="e" cm="1" vm="4">
        <f t="array" ref="D4">_xlfn._xlws.PY(5,1)</f>
        <v>#VALUE!</v>
      </c>
      <c r="E4" s="6"/>
    </row>
    <row r="5" spans="1:5" ht="17.25" x14ac:dyDescent="0.3">
      <c r="A5" s="4">
        <v>45295</v>
      </c>
      <c r="B5" s="3">
        <v>683512.8</v>
      </c>
      <c r="D5" s="1" cm="1" vm="5">
        <f t="array" ref="D5">_xlfn._xlws.PY(6,1)</f>
        <v>0</v>
      </c>
      <c r="E5" s="6"/>
    </row>
    <row r="6" spans="1:5" ht="17.25" x14ac:dyDescent="0.3">
      <c r="A6" s="4">
        <v>45296</v>
      </c>
      <c r="B6" s="3">
        <v>749599.22</v>
      </c>
      <c r="D6" s="1" t="e" cm="1" vm="6">
        <f t="array" ref="D6">_xlfn._xlws.PY(7,1)</f>
        <v>#VALUE!</v>
      </c>
      <c r="E6" s="6"/>
    </row>
    <row r="7" spans="1:5" x14ac:dyDescent="0.25">
      <c r="A7" s="4">
        <v>45297</v>
      </c>
      <c r="B7" s="3">
        <v>672742.73</v>
      </c>
      <c r="D7" s="1" t="e" cm="1" vm="7">
        <f t="array" ref="D7">_xlfn._xlws.PY(8,1)</f>
        <v>#VALUE!</v>
      </c>
      <c r="E7" s="7"/>
    </row>
    <row r="8" spans="1:5" x14ac:dyDescent="0.25">
      <c r="A8" s="4">
        <v>45298</v>
      </c>
      <c r="B8" s="3">
        <v>666540.05000000005</v>
      </c>
      <c r="D8" s="1" t="e" cm="1" vm="8">
        <f t="array" ref="D8">_xlfn._xlws.PY(9,0,CashData)</f>
        <v>#VALUE!</v>
      </c>
      <c r="E8" s="7"/>
    </row>
    <row r="9" spans="1:5" x14ac:dyDescent="0.25">
      <c r="A9" s="4">
        <v>45299</v>
      </c>
      <c r="B9" s="3">
        <v>707375.26</v>
      </c>
      <c r="E9" s="7"/>
    </row>
    <row r="10" spans="1:5" x14ac:dyDescent="0.25">
      <c r="A10" s="4">
        <v>45300</v>
      </c>
      <c r="B10" s="3">
        <v>695101.57</v>
      </c>
    </row>
    <row r="11" spans="1:5" x14ac:dyDescent="0.25">
      <c r="A11" s="4">
        <v>45301</v>
      </c>
      <c r="B11" s="3">
        <v>725325.3</v>
      </c>
    </row>
    <row r="12" spans="1:5" x14ac:dyDescent="0.25">
      <c r="A12" s="4">
        <v>45302</v>
      </c>
      <c r="B12" s="3">
        <v>743636.8</v>
      </c>
    </row>
    <row r="13" spans="1:5" x14ac:dyDescent="0.25">
      <c r="A13" s="4">
        <v>45303</v>
      </c>
      <c r="B13" s="3">
        <v>766571.59</v>
      </c>
    </row>
    <row r="14" spans="1:5" x14ac:dyDescent="0.25">
      <c r="A14" s="4">
        <v>45304</v>
      </c>
      <c r="B14" s="3">
        <v>670591.61</v>
      </c>
    </row>
    <row r="15" spans="1:5" x14ac:dyDescent="0.25">
      <c r="A15" s="4">
        <v>45305</v>
      </c>
      <c r="B15" s="3">
        <v>751265.83</v>
      </c>
    </row>
    <row r="16" spans="1:5" x14ac:dyDescent="0.25">
      <c r="A16" s="4">
        <v>45306</v>
      </c>
      <c r="B16" s="3">
        <v>739570.22</v>
      </c>
    </row>
    <row r="17" spans="1:2" x14ac:dyDescent="0.25">
      <c r="A17" s="4">
        <v>45307</v>
      </c>
      <c r="B17" s="3">
        <v>757536.64</v>
      </c>
    </row>
    <row r="18" spans="1:2" x14ac:dyDescent="0.25">
      <c r="A18" s="4">
        <v>45308</v>
      </c>
      <c r="B18" s="3">
        <v>746145.5</v>
      </c>
    </row>
    <row r="19" spans="1:2" x14ac:dyDescent="0.25">
      <c r="A19" s="4">
        <v>45309</v>
      </c>
      <c r="B19" s="3"/>
    </row>
    <row r="20" spans="1:2" x14ac:dyDescent="0.25">
      <c r="A20" s="4">
        <v>45310</v>
      </c>
      <c r="B20" s="3">
        <v>750452.57</v>
      </c>
    </row>
    <row r="21" spans="1:2" x14ac:dyDescent="0.25">
      <c r="A21" s="4">
        <v>45311</v>
      </c>
      <c r="B21" s="3">
        <v>705684.31</v>
      </c>
    </row>
    <row r="22" spans="1:2" x14ac:dyDescent="0.25">
      <c r="A22" s="4">
        <v>45312</v>
      </c>
      <c r="B22" s="3">
        <v>733437.84</v>
      </c>
    </row>
    <row r="23" spans="1:2" x14ac:dyDescent="0.25">
      <c r="A23" s="4">
        <v>45313</v>
      </c>
      <c r="B23" s="3">
        <v>697887.42</v>
      </c>
    </row>
    <row r="24" spans="1:2" x14ac:dyDescent="0.25">
      <c r="A24" s="4">
        <v>45314</v>
      </c>
      <c r="B24" s="3">
        <v>724307.56</v>
      </c>
    </row>
    <row r="25" spans="1:2" x14ac:dyDescent="0.25">
      <c r="A25" s="4">
        <v>45315</v>
      </c>
      <c r="B25" s="3">
        <v>742977.37</v>
      </c>
    </row>
    <row r="26" spans="1:2" x14ac:dyDescent="0.25">
      <c r="A26" s="4">
        <v>45316</v>
      </c>
      <c r="B26" s="3">
        <v>721926.57</v>
      </c>
    </row>
    <row r="27" spans="1:2" x14ac:dyDescent="0.25">
      <c r="A27" s="4">
        <v>45317</v>
      </c>
      <c r="B27" s="3">
        <v>726573.57</v>
      </c>
    </row>
    <row r="28" spans="1:2" x14ac:dyDescent="0.25">
      <c r="A28" s="4">
        <v>45318</v>
      </c>
      <c r="B28" s="3">
        <v>615055.04</v>
      </c>
    </row>
    <row r="29" spans="1:2" x14ac:dyDescent="0.25">
      <c r="A29" s="4">
        <v>45319</v>
      </c>
      <c r="B29" s="3">
        <v>651243.43999999994</v>
      </c>
    </row>
    <row r="30" spans="1:2" x14ac:dyDescent="0.25">
      <c r="A30" s="4">
        <v>45320</v>
      </c>
      <c r="B30" s="3">
        <v>669880.93999999994</v>
      </c>
    </row>
    <row r="31" spans="1:2" x14ac:dyDescent="0.25">
      <c r="A31" s="4">
        <v>45321</v>
      </c>
      <c r="B31" s="3">
        <v>726025</v>
      </c>
    </row>
    <row r="32" spans="1:2" x14ac:dyDescent="0.25">
      <c r="A32" s="4">
        <v>45322</v>
      </c>
      <c r="B32" s="3">
        <v>676915</v>
      </c>
    </row>
    <row r="33" spans="1:2" x14ac:dyDescent="0.25">
      <c r="A33" s="4">
        <v>45323</v>
      </c>
      <c r="B33" s="3">
        <v>694198.33</v>
      </c>
    </row>
    <row r="34" spans="1:2" x14ac:dyDescent="0.25">
      <c r="A34" s="4">
        <v>45324</v>
      </c>
      <c r="B34" s="3">
        <v>699796.49</v>
      </c>
    </row>
    <row r="35" spans="1:2" x14ac:dyDescent="0.25">
      <c r="A35" s="4">
        <v>45325</v>
      </c>
      <c r="B35" s="3">
        <v>600457.15</v>
      </c>
    </row>
    <row r="36" spans="1:2" x14ac:dyDescent="0.25">
      <c r="A36" s="4">
        <v>45326</v>
      </c>
      <c r="B36" s="3">
        <v>660915.80000000005</v>
      </c>
    </row>
    <row r="37" spans="1:2" x14ac:dyDescent="0.25">
      <c r="A37" s="4">
        <v>45327</v>
      </c>
      <c r="B37" s="3">
        <v>721656.22</v>
      </c>
    </row>
    <row r="38" spans="1:2" x14ac:dyDescent="0.25">
      <c r="A38" s="4">
        <v>45328</v>
      </c>
      <c r="B38" s="3">
        <v>746227.73</v>
      </c>
    </row>
    <row r="39" spans="1:2" x14ac:dyDescent="0.25">
      <c r="A39" s="4">
        <v>45329</v>
      </c>
      <c r="B39" s="3">
        <v>696878.05</v>
      </c>
    </row>
    <row r="40" spans="1:2" x14ac:dyDescent="0.25">
      <c r="A40" s="4">
        <v>45330</v>
      </c>
      <c r="B40" s="3"/>
    </row>
    <row r="41" spans="1:2" x14ac:dyDescent="0.25">
      <c r="A41" s="4">
        <v>45331</v>
      </c>
      <c r="B41" s="3">
        <v>798240.57</v>
      </c>
    </row>
    <row r="42" spans="1:2" x14ac:dyDescent="0.25">
      <c r="A42" s="4">
        <v>45332</v>
      </c>
      <c r="B42" s="3">
        <v>756891.3</v>
      </c>
    </row>
    <row r="43" spans="1:2" x14ac:dyDescent="0.25">
      <c r="A43" s="4">
        <v>45333</v>
      </c>
      <c r="B43" s="3">
        <v>701503.8</v>
      </c>
    </row>
    <row r="44" spans="1:2" x14ac:dyDescent="0.25">
      <c r="A44" s="4">
        <v>45334</v>
      </c>
      <c r="B44" s="3">
        <v>762069.59</v>
      </c>
    </row>
    <row r="45" spans="1:2" x14ac:dyDescent="0.25">
      <c r="A45" s="4">
        <v>45335</v>
      </c>
      <c r="B45" s="3">
        <v>733900.61</v>
      </c>
    </row>
    <row r="46" spans="1:2" x14ac:dyDescent="0.25">
      <c r="A46" s="4">
        <v>45336</v>
      </c>
      <c r="B46" s="3">
        <v>757588.83</v>
      </c>
    </row>
    <row r="47" spans="1:2" x14ac:dyDescent="0.25">
      <c r="A47" s="4">
        <v>45337</v>
      </c>
      <c r="B47" s="3">
        <v>704544.22</v>
      </c>
    </row>
    <row r="48" spans="1:2" x14ac:dyDescent="0.25">
      <c r="A48" s="4">
        <v>45338</v>
      </c>
      <c r="B48" s="3">
        <v>797188.64</v>
      </c>
    </row>
    <row r="49" spans="1:2" x14ac:dyDescent="0.25">
      <c r="A49" s="4">
        <v>45339</v>
      </c>
      <c r="B49" s="3">
        <v>681855.5</v>
      </c>
    </row>
    <row r="50" spans="1:2" x14ac:dyDescent="0.25">
      <c r="A50" s="4">
        <v>45340</v>
      </c>
      <c r="B50" s="3">
        <v>766289.27</v>
      </c>
    </row>
    <row r="51" spans="1:2" x14ac:dyDescent="0.25">
      <c r="A51" s="4">
        <v>45341</v>
      </c>
      <c r="B51" s="3">
        <v>731446.57</v>
      </c>
    </row>
    <row r="52" spans="1:2" x14ac:dyDescent="0.25">
      <c r="A52" s="4">
        <v>45342</v>
      </c>
      <c r="B52" s="3">
        <v>796857.31</v>
      </c>
    </row>
    <row r="53" spans="1:2" x14ac:dyDescent="0.25">
      <c r="A53" s="4">
        <v>45343</v>
      </c>
      <c r="B53" s="3">
        <v>805899.84</v>
      </c>
    </row>
    <row r="54" spans="1:2" x14ac:dyDescent="0.25">
      <c r="A54" s="4">
        <v>45344</v>
      </c>
      <c r="B54" s="3">
        <v>717970.42</v>
      </c>
    </row>
    <row r="55" spans="1:2" x14ac:dyDescent="0.25">
      <c r="A55" s="4">
        <v>45345</v>
      </c>
      <c r="B55" s="3">
        <v>778233.56</v>
      </c>
    </row>
    <row r="56" spans="1:2" x14ac:dyDescent="0.25">
      <c r="A56" s="4">
        <v>45346</v>
      </c>
      <c r="B56" s="3">
        <v>716931.37</v>
      </c>
    </row>
    <row r="57" spans="1:2" x14ac:dyDescent="0.25">
      <c r="A57" s="4">
        <v>45347</v>
      </c>
      <c r="B57" s="3">
        <v>706236.57</v>
      </c>
    </row>
    <row r="58" spans="1:2" x14ac:dyDescent="0.25">
      <c r="A58" s="4">
        <v>45348</v>
      </c>
      <c r="B58" s="3"/>
    </row>
    <row r="59" spans="1:2" x14ac:dyDescent="0.25">
      <c r="A59" s="4">
        <v>45349</v>
      </c>
      <c r="B59" s="3">
        <v>760734.04</v>
      </c>
    </row>
    <row r="60" spans="1:2" x14ac:dyDescent="0.25">
      <c r="A60" s="4">
        <v>45350</v>
      </c>
      <c r="B60" s="3">
        <v>728065.44</v>
      </c>
    </row>
    <row r="61" spans="1:2" x14ac:dyDescent="0.25">
      <c r="A61" s="4">
        <v>45351</v>
      </c>
      <c r="B61" s="3">
        <v>660146.93999999994</v>
      </c>
    </row>
    <row r="62" spans="1:2" x14ac:dyDescent="0.25">
      <c r="A62" s="4">
        <v>45352</v>
      </c>
      <c r="B62" s="3">
        <v>734636.33</v>
      </c>
    </row>
    <row r="63" spans="1:2" x14ac:dyDescent="0.25">
      <c r="A63" s="4">
        <v>45353</v>
      </c>
      <c r="B63" s="3">
        <v>637752.49</v>
      </c>
    </row>
    <row r="64" spans="1:2" x14ac:dyDescent="0.25">
      <c r="A64" s="4">
        <v>45354</v>
      </c>
      <c r="B64" s="3">
        <v>676874.15</v>
      </c>
    </row>
    <row r="65" spans="1:2" x14ac:dyDescent="0.25">
      <c r="A65" s="4">
        <v>45355</v>
      </c>
      <c r="B65" s="3">
        <v>716587.8</v>
      </c>
    </row>
    <row r="66" spans="1:2" x14ac:dyDescent="0.25">
      <c r="A66" s="4">
        <v>45356</v>
      </c>
      <c r="B66" s="3">
        <v>686092.22</v>
      </c>
    </row>
    <row r="67" spans="1:2" x14ac:dyDescent="0.25">
      <c r="A67" s="4">
        <v>45357</v>
      </c>
      <c r="B67" s="3">
        <v>742668.73</v>
      </c>
    </row>
    <row r="68" spans="1:2" x14ac:dyDescent="0.25">
      <c r="A68" s="4">
        <v>45358</v>
      </c>
      <c r="B68" s="3">
        <v>747281.05</v>
      </c>
    </row>
    <row r="69" spans="1:2" x14ac:dyDescent="0.25">
      <c r="A69" s="4">
        <v>45359</v>
      </c>
      <c r="B69" s="3">
        <v>772323.26</v>
      </c>
    </row>
    <row r="70" spans="1:2" x14ac:dyDescent="0.25">
      <c r="A70" s="4">
        <v>45360</v>
      </c>
      <c r="B70" s="3">
        <v>681258.57</v>
      </c>
    </row>
    <row r="71" spans="1:2" x14ac:dyDescent="0.25">
      <c r="A71" s="4">
        <v>45361</v>
      </c>
      <c r="B71" s="3">
        <v>765308.3</v>
      </c>
    </row>
    <row r="72" spans="1:2" x14ac:dyDescent="0.25">
      <c r="A72" s="4">
        <v>45362</v>
      </c>
      <c r="B72" s="3"/>
    </row>
    <row r="73" spans="1:2" x14ac:dyDescent="0.25">
      <c r="A73" s="4">
        <v>45363</v>
      </c>
      <c r="B73" s="3">
        <v>750864.59</v>
      </c>
    </row>
    <row r="74" spans="1:2" x14ac:dyDescent="0.25">
      <c r="A74" s="4">
        <v>45364</v>
      </c>
      <c r="B74" s="3">
        <v>746143.61</v>
      </c>
    </row>
    <row r="75" spans="1:2" x14ac:dyDescent="0.25">
      <c r="A75" s="4">
        <v>45365</v>
      </c>
      <c r="B75" s="3">
        <v>743784.83</v>
      </c>
    </row>
    <row r="76" spans="1:2" x14ac:dyDescent="0.25">
      <c r="A76" s="4">
        <v>45366</v>
      </c>
      <c r="B76" s="3">
        <v>820048.22</v>
      </c>
    </row>
    <row r="77" spans="1:2" x14ac:dyDescent="0.25">
      <c r="A77" s="4">
        <v>45367</v>
      </c>
      <c r="B77" s="3"/>
    </row>
    <row r="78" spans="1:2" x14ac:dyDescent="0.25">
      <c r="A78" s="4">
        <v>45368</v>
      </c>
      <c r="B78" s="3">
        <v>719185.5</v>
      </c>
    </row>
    <row r="79" spans="1:2" x14ac:dyDescent="0.25">
      <c r="A79" s="4">
        <v>45369</v>
      </c>
      <c r="B79" s="3">
        <v>716662.27</v>
      </c>
    </row>
    <row r="80" spans="1:2" x14ac:dyDescent="0.25">
      <c r="A80" s="4">
        <v>45370</v>
      </c>
      <c r="B80" s="3">
        <v>730981.57</v>
      </c>
    </row>
    <row r="81" spans="1:2" x14ac:dyDescent="0.25">
      <c r="A81" s="4">
        <v>45371</v>
      </c>
      <c r="B81" s="3">
        <v>732135.31</v>
      </c>
    </row>
    <row r="82" spans="1:2" x14ac:dyDescent="0.25">
      <c r="A82" s="4">
        <v>45372</v>
      </c>
      <c r="B82" s="3">
        <v>746836.84</v>
      </c>
    </row>
    <row r="83" spans="1:2" x14ac:dyDescent="0.25">
      <c r="A83" s="4">
        <v>45373</v>
      </c>
      <c r="B83" s="3">
        <v>780833.42</v>
      </c>
    </row>
    <row r="84" spans="1:2" x14ac:dyDescent="0.25">
      <c r="A84" s="4">
        <v>45374</v>
      </c>
      <c r="B84" s="3">
        <v>674970.56</v>
      </c>
    </row>
    <row r="85" spans="1:2" x14ac:dyDescent="0.25">
      <c r="A85" s="4">
        <v>45375</v>
      </c>
      <c r="B85" s="3">
        <v>727788.37</v>
      </c>
    </row>
    <row r="86" spans="1:2" x14ac:dyDescent="0.25">
      <c r="A86" s="4">
        <v>45376</v>
      </c>
      <c r="B86" s="3">
        <v>714428.57</v>
      </c>
    </row>
    <row r="87" spans="1:2" x14ac:dyDescent="0.25">
      <c r="A87" s="4">
        <v>45377</v>
      </c>
      <c r="B87" s="3">
        <v>716603.57</v>
      </c>
    </row>
    <row r="88" spans="1:2" x14ac:dyDescent="0.25">
      <c r="A88" s="4">
        <v>45378</v>
      </c>
      <c r="B88" s="3">
        <v>739488.04</v>
      </c>
    </row>
    <row r="89" spans="1:2" x14ac:dyDescent="0.25">
      <c r="A89" s="4">
        <v>45379</v>
      </c>
      <c r="B89" s="3">
        <v>693766.44</v>
      </c>
    </row>
    <row r="90" spans="1:2" x14ac:dyDescent="0.25">
      <c r="A90" s="4">
        <v>45380</v>
      </c>
      <c r="B90" s="3">
        <v>739333.94</v>
      </c>
    </row>
    <row r="91" spans="1:2" x14ac:dyDescent="0.25">
      <c r="A91" s="4">
        <v>45381</v>
      </c>
      <c r="B91" s="3">
        <v>637032</v>
      </c>
    </row>
    <row r="92" spans="1:2" x14ac:dyDescent="0.25">
      <c r="A92" s="4">
        <v>45382</v>
      </c>
      <c r="B92" s="3">
        <v>705122</v>
      </c>
    </row>
    <row r="93" spans="1:2" x14ac:dyDescent="0.25">
      <c r="A93" s="4">
        <v>45383</v>
      </c>
      <c r="B93" s="3">
        <v>661080.32999999996</v>
      </c>
    </row>
    <row r="94" spans="1:2" x14ac:dyDescent="0.25">
      <c r="A94" s="4">
        <v>45384</v>
      </c>
      <c r="B94" s="3">
        <v>719467.49</v>
      </c>
    </row>
    <row r="95" spans="1:2" x14ac:dyDescent="0.25">
      <c r="A95" s="4">
        <v>45385</v>
      </c>
      <c r="B95" s="3">
        <v>695696.15</v>
      </c>
    </row>
    <row r="96" spans="1:2" x14ac:dyDescent="0.25">
      <c r="A96" s="4">
        <v>45386</v>
      </c>
      <c r="B96" s="3">
        <v>714052.8</v>
      </c>
    </row>
    <row r="97" spans="1:2" x14ac:dyDescent="0.25">
      <c r="A97" s="4">
        <v>45387</v>
      </c>
      <c r="B97" s="3">
        <v>724604.22</v>
      </c>
    </row>
    <row r="98" spans="1:2" x14ac:dyDescent="0.25">
      <c r="A98" s="4">
        <v>45388</v>
      </c>
      <c r="B98" s="3">
        <v>701590.73</v>
      </c>
    </row>
    <row r="99" spans="1:2" x14ac:dyDescent="0.25">
      <c r="A99" s="4">
        <v>45389</v>
      </c>
      <c r="B99" s="3">
        <v>701059.05</v>
      </c>
    </row>
    <row r="100" spans="1:2" x14ac:dyDescent="0.25">
      <c r="A100" s="4">
        <v>45390</v>
      </c>
      <c r="B100" s="3">
        <v>748460.26</v>
      </c>
    </row>
    <row r="101" spans="1:2" x14ac:dyDescent="0.25">
      <c r="A101" s="4">
        <v>45391</v>
      </c>
      <c r="B101" s="3">
        <v>792167.57</v>
      </c>
    </row>
    <row r="102" spans="1:2" x14ac:dyDescent="0.25">
      <c r="A102" s="4">
        <v>45392</v>
      </c>
      <c r="B102" s="3">
        <v>802964.3</v>
      </c>
    </row>
    <row r="103" spans="1:2" x14ac:dyDescent="0.25">
      <c r="A103" s="4">
        <v>45393</v>
      </c>
      <c r="B103" s="3">
        <v>755439.8</v>
      </c>
    </row>
    <row r="104" spans="1:2" x14ac:dyDescent="0.25">
      <c r="A104" s="4">
        <v>45394</v>
      </c>
      <c r="B104" s="3">
        <v>780445.59</v>
      </c>
    </row>
    <row r="105" spans="1:2" x14ac:dyDescent="0.25">
      <c r="A105" s="4">
        <v>45395</v>
      </c>
      <c r="B105" s="3">
        <v>701424.61</v>
      </c>
    </row>
    <row r="106" spans="1:2" x14ac:dyDescent="0.25">
      <c r="A106" s="4">
        <v>45396</v>
      </c>
      <c r="B106" s="3">
        <v>779662.83</v>
      </c>
    </row>
    <row r="107" spans="1:2" x14ac:dyDescent="0.25">
      <c r="A107" s="4">
        <v>45397</v>
      </c>
      <c r="B107" s="3">
        <v>756350.22</v>
      </c>
    </row>
    <row r="108" spans="1:2" x14ac:dyDescent="0.25">
      <c r="A108" s="4">
        <v>45398</v>
      </c>
      <c r="B108" s="3">
        <v>796576.64</v>
      </c>
    </row>
    <row r="109" spans="1:2" x14ac:dyDescent="0.25">
      <c r="A109" s="4">
        <v>45399</v>
      </c>
      <c r="B109" s="3"/>
    </row>
    <row r="110" spans="1:2" x14ac:dyDescent="0.25">
      <c r="A110" s="4">
        <v>45400</v>
      </c>
      <c r="B110" s="3">
        <v>800925.27</v>
      </c>
    </row>
    <row r="111" spans="1:2" x14ac:dyDescent="0.25">
      <c r="A111" s="4">
        <v>45401</v>
      </c>
      <c r="B111" s="3">
        <v>794810.57</v>
      </c>
    </row>
    <row r="112" spans="1:2" x14ac:dyDescent="0.25">
      <c r="A112" s="4">
        <v>45402</v>
      </c>
      <c r="B112" s="3">
        <v>752831.31</v>
      </c>
    </row>
    <row r="113" spans="1:2" x14ac:dyDescent="0.25">
      <c r="A113" s="4">
        <v>45403</v>
      </c>
      <c r="B113" s="3">
        <v>754132.84</v>
      </c>
    </row>
    <row r="114" spans="1:2" x14ac:dyDescent="0.25">
      <c r="A114" s="4">
        <v>45404</v>
      </c>
      <c r="B114" s="3">
        <v>714572.42</v>
      </c>
    </row>
    <row r="115" spans="1:2" x14ac:dyDescent="0.25">
      <c r="A115" s="4">
        <v>45405</v>
      </c>
      <c r="B115" s="3">
        <v>726192.56</v>
      </c>
    </row>
    <row r="116" spans="1:2" x14ac:dyDescent="0.25">
      <c r="A116" s="4">
        <v>45406</v>
      </c>
      <c r="B116" s="3">
        <v>767554.37</v>
      </c>
    </row>
    <row r="117" spans="1:2" x14ac:dyDescent="0.25">
      <c r="A117" s="4">
        <v>45407</v>
      </c>
      <c r="B117" s="3">
        <v>762408.57</v>
      </c>
    </row>
    <row r="118" spans="1:2" x14ac:dyDescent="0.25">
      <c r="A118" s="4">
        <v>45408</v>
      </c>
      <c r="B118" s="3">
        <v>743190.57</v>
      </c>
    </row>
    <row r="119" spans="1:2" x14ac:dyDescent="0.25">
      <c r="A119" s="4">
        <v>45409</v>
      </c>
      <c r="B119" s="3">
        <v>711134.04</v>
      </c>
    </row>
    <row r="120" spans="1:2" x14ac:dyDescent="0.25">
      <c r="A120" s="4">
        <v>45410</v>
      </c>
      <c r="B120" s="3">
        <v>685620.44</v>
      </c>
    </row>
    <row r="121" spans="1:2" x14ac:dyDescent="0.25">
      <c r="A121" s="4">
        <v>45411</v>
      </c>
      <c r="B121" s="3">
        <v>716605.94</v>
      </c>
    </row>
    <row r="122" spans="1:2" x14ac:dyDescent="0.25">
      <c r="A122" s="4">
        <v>45412</v>
      </c>
      <c r="B122" s="3">
        <v>719770</v>
      </c>
    </row>
    <row r="123" spans="1:2" x14ac:dyDescent="0.25">
      <c r="A123" s="4">
        <v>45413</v>
      </c>
      <c r="B123" s="3">
        <v>703268.33</v>
      </c>
    </row>
    <row r="124" spans="1:2" x14ac:dyDescent="0.25">
      <c r="A124" s="4">
        <v>45414</v>
      </c>
      <c r="B124" s="3">
        <v>742824.49</v>
      </c>
    </row>
    <row r="125" spans="1:2" x14ac:dyDescent="0.25">
      <c r="A125" s="4">
        <v>45415</v>
      </c>
      <c r="B125" s="3"/>
    </row>
    <row r="126" spans="1:2" x14ac:dyDescent="0.25">
      <c r="A126" s="4">
        <v>45416</v>
      </c>
      <c r="B126" s="3">
        <v>718305.8</v>
      </c>
    </row>
    <row r="127" spans="1:2" x14ac:dyDescent="0.25">
      <c r="A127" s="4">
        <v>45417</v>
      </c>
      <c r="B127" s="3">
        <v>693964.22</v>
      </c>
    </row>
    <row r="128" spans="1:2" x14ac:dyDescent="0.25">
      <c r="A128" s="4">
        <v>45418</v>
      </c>
      <c r="B128" s="3">
        <v>714311.73</v>
      </c>
    </row>
    <row r="129" spans="1:2" x14ac:dyDescent="0.25">
      <c r="A129" s="4">
        <v>45419</v>
      </c>
      <c r="B129" s="3">
        <v>745281.05</v>
      </c>
    </row>
    <row r="130" spans="1:2" x14ac:dyDescent="0.25">
      <c r="A130" s="4">
        <v>45420</v>
      </c>
      <c r="B130" s="3"/>
    </row>
    <row r="131" spans="1:2" x14ac:dyDescent="0.25">
      <c r="A131" s="4">
        <v>45421</v>
      </c>
      <c r="B131" s="3">
        <v>790456.57</v>
      </c>
    </row>
    <row r="132" spans="1:2" x14ac:dyDescent="0.25">
      <c r="A132" s="4">
        <v>45422</v>
      </c>
      <c r="B132" s="3">
        <v>786230.3</v>
      </c>
    </row>
    <row r="133" spans="1:2" x14ac:dyDescent="0.25">
      <c r="A133" s="4">
        <v>45423</v>
      </c>
      <c r="B133" s="3">
        <v>744455.8</v>
      </c>
    </row>
    <row r="134" spans="1:2" x14ac:dyDescent="0.25">
      <c r="A134" s="4">
        <v>45424</v>
      </c>
      <c r="B134" s="3">
        <v>748329.59</v>
      </c>
    </row>
    <row r="135" spans="1:2" x14ac:dyDescent="0.25">
      <c r="A135" s="4">
        <v>45425</v>
      </c>
      <c r="B135" s="3">
        <v>734200.61</v>
      </c>
    </row>
    <row r="136" spans="1:2" x14ac:dyDescent="0.25">
      <c r="A136" s="4">
        <v>45426</v>
      </c>
      <c r="B136" s="3"/>
    </row>
    <row r="137" spans="1:2" x14ac:dyDescent="0.25">
      <c r="A137" s="4">
        <v>45427</v>
      </c>
      <c r="B137" s="3">
        <v>801859.22</v>
      </c>
    </row>
    <row r="138" spans="1:2" x14ac:dyDescent="0.25">
      <c r="A138" s="4">
        <v>45428</v>
      </c>
      <c r="B138" s="3">
        <v>800146.64</v>
      </c>
    </row>
    <row r="139" spans="1:2" x14ac:dyDescent="0.25">
      <c r="A139" s="4">
        <v>45429</v>
      </c>
      <c r="B139" s="3">
        <v>838662.5</v>
      </c>
    </row>
    <row r="140" spans="1:2" x14ac:dyDescent="0.25">
      <c r="A140" s="4">
        <v>45430</v>
      </c>
      <c r="B140" s="3">
        <v>747410.27</v>
      </c>
    </row>
    <row r="141" spans="1:2" x14ac:dyDescent="0.25">
      <c r="A141" s="4">
        <v>45431</v>
      </c>
      <c r="B141" s="3"/>
    </row>
    <row r="142" spans="1:2" x14ac:dyDescent="0.25">
      <c r="A142" s="4">
        <v>45432</v>
      </c>
      <c r="B142" s="3">
        <v>783732.31</v>
      </c>
    </row>
    <row r="143" spans="1:2" x14ac:dyDescent="0.25">
      <c r="A143" s="4">
        <v>45433</v>
      </c>
      <c r="B143" s="3">
        <v>755359.84</v>
      </c>
    </row>
    <row r="144" spans="1:2" x14ac:dyDescent="0.25">
      <c r="A144" s="4">
        <v>45434</v>
      </c>
      <c r="B144" s="3">
        <v>797774.42</v>
      </c>
    </row>
    <row r="145" spans="1:2" x14ac:dyDescent="0.25">
      <c r="A145" s="4">
        <v>45435</v>
      </c>
      <c r="B145" s="3">
        <v>777983.56</v>
      </c>
    </row>
    <row r="146" spans="1:2" x14ac:dyDescent="0.25">
      <c r="A146" s="4">
        <v>45436</v>
      </c>
      <c r="B146" s="3">
        <v>764049.37</v>
      </c>
    </row>
    <row r="147" spans="1:2" x14ac:dyDescent="0.25">
      <c r="A147" s="4">
        <v>45437</v>
      </c>
      <c r="B147" s="3">
        <v>675306.57</v>
      </c>
    </row>
    <row r="148" spans="1:2" x14ac:dyDescent="0.25">
      <c r="A148" s="4">
        <v>45438</v>
      </c>
      <c r="B148" s="3">
        <v>731007.57</v>
      </c>
    </row>
    <row r="149" spans="1:2" x14ac:dyDescent="0.25">
      <c r="A149" s="4">
        <v>45439</v>
      </c>
      <c r="B149" s="3">
        <v>687773.04</v>
      </c>
    </row>
    <row r="150" spans="1:2" x14ac:dyDescent="0.25">
      <c r="A150" s="4">
        <v>45440</v>
      </c>
      <c r="B150" s="3">
        <v>765271.44</v>
      </c>
    </row>
    <row r="151" spans="1:2" x14ac:dyDescent="0.25">
      <c r="A151" s="4">
        <v>45441</v>
      </c>
      <c r="B151" s="3"/>
    </row>
    <row r="152" spans="1:2" x14ac:dyDescent="0.25">
      <c r="A152" s="4">
        <v>45442</v>
      </c>
      <c r="B152" s="3">
        <v>709594</v>
      </c>
    </row>
    <row r="153" spans="1:2" x14ac:dyDescent="0.25">
      <c r="A153" s="4">
        <v>45443</v>
      </c>
      <c r="B153" s="3">
        <v>726679</v>
      </c>
    </row>
    <row r="154" spans="1:2" x14ac:dyDescent="0.25">
      <c r="A154" s="4">
        <v>45444</v>
      </c>
      <c r="B154" s="3">
        <v>722925.33</v>
      </c>
    </row>
    <row r="155" spans="1:2" x14ac:dyDescent="0.25">
      <c r="A155" s="4">
        <v>45445</v>
      </c>
      <c r="B155" s="3">
        <v>698458.49</v>
      </c>
    </row>
    <row r="156" spans="1:2" x14ac:dyDescent="0.25">
      <c r="A156" s="4">
        <v>45446</v>
      </c>
      <c r="B156" s="3">
        <v>683386.15</v>
      </c>
    </row>
    <row r="157" spans="1:2" x14ac:dyDescent="0.25">
      <c r="A157" s="4">
        <v>45447</v>
      </c>
      <c r="B157" s="3">
        <v>762362.8</v>
      </c>
    </row>
    <row r="158" spans="1:2" x14ac:dyDescent="0.25">
      <c r="A158" s="4">
        <v>45448</v>
      </c>
      <c r="B158" s="3">
        <v>778770.22</v>
      </c>
    </row>
    <row r="159" spans="1:2" x14ac:dyDescent="0.25">
      <c r="A159" s="4">
        <v>45449</v>
      </c>
      <c r="B159" s="3">
        <v>769216.73</v>
      </c>
    </row>
    <row r="160" spans="1:2" x14ac:dyDescent="0.25">
      <c r="A160" s="4">
        <v>45450</v>
      </c>
      <c r="B160" s="3">
        <v>781056.05</v>
      </c>
    </row>
    <row r="161" spans="1:2" x14ac:dyDescent="0.25">
      <c r="A161" s="4">
        <v>45451</v>
      </c>
      <c r="B161" s="3"/>
    </row>
    <row r="162" spans="1:2" x14ac:dyDescent="0.25">
      <c r="A162" s="4">
        <v>45452</v>
      </c>
      <c r="B162" s="3">
        <v>791844.57</v>
      </c>
    </row>
    <row r="163" spans="1:2" x14ac:dyDescent="0.25">
      <c r="A163" s="4">
        <v>45453</v>
      </c>
      <c r="B163" s="3">
        <v>777236.3</v>
      </c>
    </row>
    <row r="164" spans="1:2" x14ac:dyDescent="0.25">
      <c r="A164" s="4">
        <v>45454</v>
      </c>
      <c r="B164" s="3">
        <v>810695.8</v>
      </c>
    </row>
    <row r="165" spans="1:2" x14ac:dyDescent="0.25">
      <c r="A165" s="4">
        <v>45455</v>
      </c>
      <c r="B165" s="3">
        <v>829998.59</v>
      </c>
    </row>
    <row r="166" spans="1:2" x14ac:dyDescent="0.25">
      <c r="A166" s="4">
        <v>45456</v>
      </c>
      <c r="B166" s="3">
        <v>818029.61</v>
      </c>
    </row>
    <row r="167" spans="1:2" x14ac:dyDescent="0.25">
      <c r="A167" s="4">
        <v>45457</v>
      </c>
      <c r="B167" s="3">
        <v>839666.83</v>
      </c>
    </row>
    <row r="168" spans="1:2" x14ac:dyDescent="0.25">
      <c r="A168" s="4">
        <v>45458</v>
      </c>
      <c r="B168" s="3"/>
    </row>
    <row r="169" spans="1:2" x14ac:dyDescent="0.25">
      <c r="A169" s="4">
        <v>45459</v>
      </c>
      <c r="B169" s="3">
        <v>806401.64</v>
      </c>
    </row>
    <row r="170" spans="1:2" x14ac:dyDescent="0.25">
      <c r="A170" s="4">
        <v>45460</v>
      </c>
      <c r="B170" s="3">
        <v>803464.5</v>
      </c>
    </row>
    <row r="171" spans="1:2" x14ac:dyDescent="0.25">
      <c r="A171" s="4">
        <v>45461</v>
      </c>
      <c r="B171" s="3">
        <v>825780.27</v>
      </c>
    </row>
    <row r="172" spans="1:2" x14ac:dyDescent="0.25">
      <c r="A172" s="4">
        <v>45462</v>
      </c>
      <c r="B172" s="3">
        <v>793520.57</v>
      </c>
    </row>
    <row r="173" spans="1:2" x14ac:dyDescent="0.25">
      <c r="A173" s="4">
        <v>45463</v>
      </c>
      <c r="B173" s="3">
        <v>812161.31</v>
      </c>
    </row>
    <row r="174" spans="1:2" x14ac:dyDescent="0.25">
      <c r="A174" s="4">
        <v>45464</v>
      </c>
      <c r="B174" s="3">
        <v>832818.84</v>
      </c>
    </row>
    <row r="175" spans="1:2" x14ac:dyDescent="0.25">
      <c r="A175" s="4">
        <v>45465</v>
      </c>
      <c r="B175" s="3">
        <v>748217.42</v>
      </c>
    </row>
    <row r="176" spans="1:2" x14ac:dyDescent="0.25">
      <c r="A176" s="4">
        <v>45466</v>
      </c>
      <c r="B176" s="3">
        <v>769132.56</v>
      </c>
    </row>
    <row r="177" spans="1:2" x14ac:dyDescent="0.25">
      <c r="A177" s="4">
        <v>45467</v>
      </c>
      <c r="B177" s="3">
        <v>771473.37</v>
      </c>
    </row>
    <row r="178" spans="1:2" x14ac:dyDescent="0.25">
      <c r="A178" s="4">
        <v>45468</v>
      </c>
      <c r="B178" s="3">
        <v>763066.57</v>
      </c>
    </row>
    <row r="179" spans="1:2" x14ac:dyDescent="0.25">
      <c r="A179" s="4">
        <v>45469</v>
      </c>
      <c r="B179" s="3">
        <v>754921.57</v>
      </c>
    </row>
    <row r="180" spans="1:2" x14ac:dyDescent="0.25">
      <c r="A180" s="4">
        <v>45470</v>
      </c>
      <c r="B180" s="3">
        <v>751731.04</v>
      </c>
    </row>
    <row r="181" spans="1:2" x14ac:dyDescent="0.25">
      <c r="A181" s="4">
        <v>45471</v>
      </c>
      <c r="B181" s="3"/>
    </row>
    <row r="182" spans="1:2" x14ac:dyDescent="0.25">
      <c r="A182" s="4">
        <v>45472</v>
      </c>
      <c r="B182" s="3">
        <v>732324.94</v>
      </c>
    </row>
    <row r="183" spans="1:2" x14ac:dyDescent="0.25">
      <c r="A183" s="4">
        <v>45473</v>
      </c>
      <c r="B183" s="3">
        <v>734421</v>
      </c>
    </row>
    <row r="184" spans="1:2" x14ac:dyDescent="0.25">
      <c r="A184" s="4">
        <v>45474</v>
      </c>
      <c r="B184" s="3">
        <v>738892.33</v>
      </c>
    </row>
    <row r="185" spans="1:2" x14ac:dyDescent="0.25">
      <c r="A185" s="4">
        <v>45475</v>
      </c>
      <c r="B185" s="3">
        <v>777952.49</v>
      </c>
    </row>
    <row r="186" spans="1:2" x14ac:dyDescent="0.25">
      <c r="A186" s="4">
        <v>45476</v>
      </c>
      <c r="B186" s="3">
        <v>789459.15</v>
      </c>
    </row>
    <row r="187" spans="1:2" x14ac:dyDescent="0.25">
      <c r="A187" s="4">
        <v>45477</v>
      </c>
      <c r="B187" s="3">
        <v>784190.8</v>
      </c>
    </row>
    <row r="188" spans="1:2" x14ac:dyDescent="0.25">
      <c r="A188" s="4">
        <v>45478</v>
      </c>
      <c r="B188" s="3">
        <v>787481.22</v>
      </c>
    </row>
    <row r="189" spans="1:2" x14ac:dyDescent="0.25">
      <c r="A189" s="4">
        <v>45479</v>
      </c>
      <c r="B189" s="3">
        <v>751331.73</v>
      </c>
    </row>
    <row r="190" spans="1:2" x14ac:dyDescent="0.25">
      <c r="A190" s="4">
        <v>45480</v>
      </c>
      <c r="B190" s="3"/>
    </row>
    <row r="191" spans="1:2" x14ac:dyDescent="0.25">
      <c r="A191" s="4">
        <v>45481</v>
      </c>
      <c r="B191" s="3">
        <v>751226.26</v>
      </c>
    </row>
    <row r="192" spans="1:2" x14ac:dyDescent="0.25">
      <c r="A192" s="4">
        <v>45482</v>
      </c>
      <c r="B192" s="3">
        <v>797612.57</v>
      </c>
    </row>
    <row r="193" spans="1:2" x14ac:dyDescent="0.25">
      <c r="A193" s="4">
        <v>45483</v>
      </c>
      <c r="B193" s="3">
        <v>780912.3</v>
      </c>
    </row>
    <row r="194" spans="1:2" x14ac:dyDescent="0.25">
      <c r="A194" s="4">
        <v>45484</v>
      </c>
      <c r="B194" s="3">
        <v>781846.8</v>
      </c>
    </row>
    <row r="195" spans="1:2" x14ac:dyDescent="0.25">
      <c r="A195" s="4">
        <v>45485</v>
      </c>
      <c r="B195" s="3">
        <v>858319.59</v>
      </c>
    </row>
    <row r="196" spans="1:2" x14ac:dyDescent="0.25">
      <c r="A196" s="4">
        <v>45486</v>
      </c>
      <c r="B196" s="3"/>
    </row>
    <row r="197" spans="1:2" x14ac:dyDescent="0.25">
      <c r="A197" s="4">
        <v>45487</v>
      </c>
      <c r="B197" s="3">
        <v>788810.83</v>
      </c>
    </row>
    <row r="198" spans="1:2" x14ac:dyDescent="0.25">
      <c r="A198" s="4">
        <v>45488</v>
      </c>
      <c r="B198" s="3">
        <v>820461.22</v>
      </c>
    </row>
    <row r="199" spans="1:2" x14ac:dyDescent="0.25">
      <c r="A199" s="4">
        <v>45489</v>
      </c>
      <c r="B199" s="3">
        <v>829969.64</v>
      </c>
    </row>
    <row r="200" spans="1:2" x14ac:dyDescent="0.25">
      <c r="A200" s="4">
        <v>45490</v>
      </c>
      <c r="B200" s="3">
        <v>849181.5</v>
      </c>
    </row>
    <row r="201" spans="1:2" x14ac:dyDescent="0.25">
      <c r="A201" s="4">
        <v>45491</v>
      </c>
      <c r="B201" s="3">
        <v>780116.27</v>
      </c>
    </row>
    <row r="202" spans="1:2" x14ac:dyDescent="0.25">
      <c r="A202" s="4">
        <v>45492</v>
      </c>
      <c r="B202" s="3">
        <v>828995.57</v>
      </c>
    </row>
    <row r="203" spans="1:2" x14ac:dyDescent="0.25">
      <c r="A203" s="4">
        <v>45493</v>
      </c>
      <c r="B203" s="3">
        <v>735094.31</v>
      </c>
    </row>
    <row r="204" spans="1:2" x14ac:dyDescent="0.25">
      <c r="A204" s="4">
        <v>45494</v>
      </c>
      <c r="B204" s="3">
        <v>791962.84</v>
      </c>
    </row>
    <row r="205" spans="1:2" x14ac:dyDescent="0.25">
      <c r="A205" s="4">
        <v>45495</v>
      </c>
      <c r="B205" s="3">
        <v>732566.42</v>
      </c>
    </row>
    <row r="206" spans="1:2" x14ac:dyDescent="0.25">
      <c r="A206" s="4">
        <v>45496</v>
      </c>
      <c r="B206" s="3"/>
    </row>
    <row r="207" spans="1:2" x14ac:dyDescent="0.25">
      <c r="A207" s="4">
        <v>45497</v>
      </c>
      <c r="B207" s="3">
        <v>810816.37</v>
      </c>
    </row>
    <row r="208" spans="1:2" x14ac:dyDescent="0.25">
      <c r="A208" s="4">
        <v>45498</v>
      </c>
      <c r="B208" s="3">
        <v>788905.57</v>
      </c>
    </row>
    <row r="209" spans="1:2" x14ac:dyDescent="0.25">
      <c r="A209" s="4">
        <v>45499</v>
      </c>
      <c r="B209" s="3">
        <v>775200.57</v>
      </c>
    </row>
    <row r="210" spans="1:2" x14ac:dyDescent="0.25">
      <c r="A210" s="4">
        <v>45500</v>
      </c>
      <c r="B210" s="3">
        <v>704327.04</v>
      </c>
    </row>
    <row r="211" spans="1:2" x14ac:dyDescent="0.25">
      <c r="A211" s="4">
        <v>45501</v>
      </c>
      <c r="B211" s="3">
        <v>716504.44</v>
      </c>
    </row>
    <row r="212" spans="1:2" x14ac:dyDescent="0.25">
      <c r="A212" s="4">
        <v>45502</v>
      </c>
      <c r="B212" s="3">
        <v>729981.94</v>
      </c>
    </row>
    <row r="213" spans="1:2" x14ac:dyDescent="0.25">
      <c r="A213" s="4">
        <v>45503</v>
      </c>
      <c r="B213" s="3"/>
    </row>
    <row r="214" spans="1:2" x14ac:dyDescent="0.25">
      <c r="A214" s="4">
        <v>45504</v>
      </c>
      <c r="B214" s="3">
        <v>758800</v>
      </c>
    </row>
    <row r="215" spans="1:2" x14ac:dyDescent="0.25">
      <c r="A215" s="4">
        <v>45505</v>
      </c>
      <c r="B215" s="3">
        <v>782705.33</v>
      </c>
    </row>
    <row r="216" spans="1:2" x14ac:dyDescent="0.25">
      <c r="A216" s="4">
        <v>45506</v>
      </c>
      <c r="B216" s="3">
        <v>818176.49</v>
      </c>
    </row>
    <row r="217" spans="1:2" x14ac:dyDescent="0.25">
      <c r="A217" s="4">
        <v>45507</v>
      </c>
      <c r="B217" s="3">
        <v>747414.15</v>
      </c>
    </row>
    <row r="218" spans="1:2" x14ac:dyDescent="0.25">
      <c r="A218" s="4">
        <v>45508</v>
      </c>
      <c r="B218" s="3">
        <v>783709.8</v>
      </c>
    </row>
    <row r="219" spans="1:2" x14ac:dyDescent="0.25">
      <c r="A219" s="4">
        <v>45509</v>
      </c>
      <c r="B219" s="3">
        <v>744030.22</v>
      </c>
    </row>
    <row r="220" spans="1:2" x14ac:dyDescent="0.25">
      <c r="A220" s="4">
        <v>45510</v>
      </c>
      <c r="B220" s="3">
        <v>784455.73</v>
      </c>
    </row>
    <row r="221" spans="1:2" x14ac:dyDescent="0.25">
      <c r="A221" s="4">
        <v>45511</v>
      </c>
      <c r="B221" s="3"/>
    </row>
    <row r="222" spans="1:2" x14ac:dyDescent="0.25">
      <c r="A222" s="4">
        <v>45512</v>
      </c>
      <c r="B222" s="3">
        <v>776029.26</v>
      </c>
    </row>
    <row r="223" spans="1:2" x14ac:dyDescent="0.25">
      <c r="A223" s="4">
        <v>45513</v>
      </c>
      <c r="B223" s="3">
        <v>796167.57</v>
      </c>
    </row>
    <row r="224" spans="1:2" x14ac:dyDescent="0.25">
      <c r="A224" s="4">
        <v>45514</v>
      </c>
      <c r="B224" s="3">
        <v>776066.3</v>
      </c>
    </row>
    <row r="225" spans="1:2" x14ac:dyDescent="0.25">
      <c r="A225" s="4">
        <v>45515</v>
      </c>
      <c r="B225" s="3">
        <v>766547.8</v>
      </c>
    </row>
    <row r="226" spans="1:2" x14ac:dyDescent="0.25">
      <c r="A226" s="4">
        <v>45516</v>
      </c>
      <c r="B226" s="3">
        <v>769238.59</v>
      </c>
    </row>
    <row r="227" spans="1:2" x14ac:dyDescent="0.25">
      <c r="A227" s="4">
        <v>45517</v>
      </c>
      <c r="B227" s="3"/>
    </row>
    <row r="228" spans="1:2" x14ac:dyDescent="0.25">
      <c r="A228" s="4">
        <v>45518</v>
      </c>
      <c r="B228" s="3">
        <v>846232.83</v>
      </c>
    </row>
    <row r="229" spans="1:2" x14ac:dyDescent="0.25">
      <c r="A229" s="4">
        <v>45519</v>
      </c>
      <c r="B229" s="3">
        <v>840892.22</v>
      </c>
    </row>
    <row r="230" spans="1:2" x14ac:dyDescent="0.25">
      <c r="A230" s="4">
        <v>45520</v>
      </c>
      <c r="B230" s="3">
        <v>856796.64</v>
      </c>
    </row>
    <row r="231" spans="1:2" x14ac:dyDescent="0.25">
      <c r="A231" s="4">
        <v>45521</v>
      </c>
      <c r="B231" s="3">
        <v>769880.5</v>
      </c>
    </row>
    <row r="232" spans="1:2" x14ac:dyDescent="0.25">
      <c r="A232" s="4">
        <v>45522</v>
      </c>
      <c r="B232" s="3">
        <v>825084.27</v>
      </c>
    </row>
    <row r="233" spans="1:2" x14ac:dyDescent="0.25">
      <c r="A233" s="4">
        <v>45523</v>
      </c>
      <c r="B233" s="3">
        <v>761474.57</v>
      </c>
    </row>
    <row r="234" spans="1:2" x14ac:dyDescent="0.25">
      <c r="A234" s="4">
        <v>45524</v>
      </c>
      <c r="B234" s="3">
        <v>815811.31</v>
      </c>
    </row>
    <row r="235" spans="1:2" x14ac:dyDescent="0.25">
      <c r="A235" s="4">
        <v>45525</v>
      </c>
      <c r="B235" s="3">
        <v>842343.84</v>
      </c>
    </row>
    <row r="236" spans="1:2" x14ac:dyDescent="0.25">
      <c r="A236" s="4">
        <v>45526</v>
      </c>
      <c r="B236" s="3">
        <v>793322.42</v>
      </c>
    </row>
    <row r="237" spans="1:2" x14ac:dyDescent="0.25">
      <c r="A237" s="4">
        <v>45527</v>
      </c>
      <c r="B237" s="3">
        <v>824159.56</v>
      </c>
    </row>
    <row r="238" spans="1:2" x14ac:dyDescent="0.25">
      <c r="A238" s="4">
        <v>45528</v>
      </c>
      <c r="B238" s="3">
        <v>731536.37</v>
      </c>
    </row>
    <row r="239" spans="1:2" x14ac:dyDescent="0.25">
      <c r="A239" s="4">
        <v>45529</v>
      </c>
      <c r="B239" s="3">
        <v>802003.57</v>
      </c>
    </row>
    <row r="240" spans="1:2" x14ac:dyDescent="0.25">
      <c r="A240" s="4">
        <v>45530</v>
      </c>
      <c r="B240" s="3"/>
    </row>
    <row r="241" spans="1:2" x14ac:dyDescent="0.25">
      <c r="A241" s="4">
        <v>45531</v>
      </c>
      <c r="B241" s="3">
        <v>790485.04</v>
      </c>
    </row>
    <row r="242" spans="1:2" x14ac:dyDescent="0.25">
      <c r="A242" s="4">
        <v>45532</v>
      </c>
      <c r="B242" s="3">
        <v>818752.44</v>
      </c>
    </row>
    <row r="243" spans="1:2" x14ac:dyDescent="0.25">
      <c r="A243" s="4">
        <v>45533</v>
      </c>
      <c r="B243" s="3">
        <v>791792.94</v>
      </c>
    </row>
    <row r="244" spans="1:2" x14ac:dyDescent="0.25">
      <c r="A244" s="4">
        <v>45534</v>
      </c>
      <c r="B244" s="3">
        <v>784734</v>
      </c>
    </row>
    <row r="245" spans="1:2" x14ac:dyDescent="0.25">
      <c r="A245" s="4">
        <v>45535</v>
      </c>
      <c r="B245" s="3">
        <v>726950</v>
      </c>
    </row>
    <row r="246" spans="1:2" x14ac:dyDescent="0.25">
      <c r="A246" s="4">
        <v>45536</v>
      </c>
      <c r="B246" s="3">
        <v>728639.33</v>
      </c>
    </row>
    <row r="247" spans="1:2" x14ac:dyDescent="0.25">
      <c r="A247" s="4">
        <v>45537</v>
      </c>
      <c r="B247" s="3">
        <v>728500.49</v>
      </c>
    </row>
    <row r="248" spans="1:2" x14ac:dyDescent="0.25">
      <c r="A248" s="4">
        <v>45538</v>
      </c>
      <c r="B248" s="3">
        <v>813078.15</v>
      </c>
    </row>
    <row r="249" spans="1:2" x14ac:dyDescent="0.25">
      <c r="A249" s="4">
        <v>45539</v>
      </c>
      <c r="B249" s="3">
        <v>778245.8</v>
      </c>
    </row>
    <row r="250" spans="1:2" x14ac:dyDescent="0.25">
      <c r="A250" s="4">
        <v>45540</v>
      </c>
      <c r="B250" s="3">
        <v>768240.22</v>
      </c>
    </row>
    <row r="251" spans="1:2" x14ac:dyDescent="0.25">
      <c r="A251" s="4">
        <v>45541</v>
      </c>
      <c r="B251" s="3">
        <v>839350.73</v>
      </c>
    </row>
    <row r="252" spans="1:2" x14ac:dyDescent="0.25">
      <c r="A252" s="4">
        <v>45542</v>
      </c>
      <c r="B252" s="3">
        <v>738397.05</v>
      </c>
    </row>
    <row r="253" spans="1:2" x14ac:dyDescent="0.25">
      <c r="A253" s="4">
        <v>45543</v>
      </c>
      <c r="B253" s="3">
        <v>818729.26</v>
      </c>
    </row>
    <row r="254" spans="1:2" x14ac:dyDescent="0.25">
      <c r="A254" s="4">
        <v>45544</v>
      </c>
      <c r="B254" s="3"/>
    </row>
    <row r="255" spans="1:2" x14ac:dyDescent="0.25">
      <c r="A255" s="4">
        <v>45545</v>
      </c>
      <c r="B255" s="3">
        <v>805590.3</v>
      </c>
    </row>
    <row r="256" spans="1:2" x14ac:dyDescent="0.25">
      <c r="A256" s="4">
        <v>45546</v>
      </c>
      <c r="B256" s="3">
        <v>842950.8</v>
      </c>
    </row>
    <row r="257" spans="1:2" x14ac:dyDescent="0.25">
      <c r="A257" s="4">
        <v>45547</v>
      </c>
      <c r="B257" s="3">
        <v>817472.59</v>
      </c>
    </row>
    <row r="258" spans="1:2" x14ac:dyDescent="0.25">
      <c r="A258" s="4">
        <v>45548</v>
      </c>
      <c r="B258" s="3">
        <v>852667.61</v>
      </c>
    </row>
    <row r="259" spans="1:2" x14ac:dyDescent="0.25">
      <c r="A259" s="4">
        <v>45549</v>
      </c>
      <c r="B259" s="3">
        <v>775410.83</v>
      </c>
    </row>
    <row r="260" spans="1:2" x14ac:dyDescent="0.25">
      <c r="A260" s="4">
        <v>45550</v>
      </c>
      <c r="B260" s="3"/>
    </row>
    <row r="261" spans="1:2" x14ac:dyDescent="0.25">
      <c r="A261" s="4">
        <v>45551</v>
      </c>
      <c r="B261" s="3">
        <v>828206.64</v>
      </c>
    </row>
    <row r="262" spans="1:2" x14ac:dyDescent="0.25">
      <c r="A262" s="4">
        <v>45552</v>
      </c>
      <c r="B262" s="3">
        <v>845476.5</v>
      </c>
    </row>
    <row r="263" spans="1:2" x14ac:dyDescent="0.25">
      <c r="A263" s="4">
        <v>45553</v>
      </c>
      <c r="B263" s="3">
        <v>859967.27</v>
      </c>
    </row>
    <row r="264" spans="1:2" x14ac:dyDescent="0.25">
      <c r="A264" s="4">
        <v>45554</v>
      </c>
      <c r="B264" s="3">
        <v>801931.57</v>
      </c>
    </row>
    <row r="265" spans="1:2" x14ac:dyDescent="0.25">
      <c r="A265" s="4">
        <v>45555</v>
      </c>
      <c r="B265" s="3">
        <v>847809.31</v>
      </c>
    </row>
    <row r="266" spans="1:2" x14ac:dyDescent="0.25">
      <c r="A266" s="4">
        <v>45556</v>
      </c>
      <c r="B266" s="3">
        <v>767127.84</v>
      </c>
    </row>
    <row r="267" spans="1:2" x14ac:dyDescent="0.25">
      <c r="A267" s="4">
        <v>45557</v>
      </c>
      <c r="B267" s="3">
        <v>786960.42</v>
      </c>
    </row>
    <row r="268" spans="1:2" x14ac:dyDescent="0.25">
      <c r="A268" s="4">
        <v>45558</v>
      </c>
      <c r="B268" s="3">
        <v>794517.56</v>
      </c>
    </row>
    <row r="269" spans="1:2" x14ac:dyDescent="0.25">
      <c r="A269" s="4">
        <v>45559</v>
      </c>
      <c r="B269" s="3">
        <v>824509.37</v>
      </c>
    </row>
    <row r="270" spans="1:2" x14ac:dyDescent="0.25">
      <c r="A270" s="4">
        <v>45560</v>
      </c>
      <c r="B270" s="3">
        <v>819781.57</v>
      </c>
    </row>
    <row r="271" spans="1:2" x14ac:dyDescent="0.25">
      <c r="A271" s="4">
        <v>45561</v>
      </c>
      <c r="B271" s="3">
        <v>779092.57</v>
      </c>
    </row>
    <row r="272" spans="1:2" x14ac:dyDescent="0.25">
      <c r="A272" s="4">
        <v>45562</v>
      </c>
      <c r="B272" s="3">
        <v>781033.04</v>
      </c>
    </row>
    <row r="273" spans="1:2" x14ac:dyDescent="0.25">
      <c r="A273" s="4">
        <v>45563</v>
      </c>
      <c r="B273" s="3">
        <v>749618.44</v>
      </c>
    </row>
    <row r="274" spans="1:2" x14ac:dyDescent="0.25">
      <c r="A274" s="4">
        <v>45564</v>
      </c>
      <c r="B274" s="3">
        <v>780036.94</v>
      </c>
    </row>
    <row r="275" spans="1:2" x14ac:dyDescent="0.25">
      <c r="A275" s="4">
        <v>45565</v>
      </c>
      <c r="B275" s="3"/>
    </row>
    <row r="276" spans="1:2" x14ac:dyDescent="0.25">
      <c r="A276" s="4">
        <v>45566</v>
      </c>
      <c r="B276" s="3">
        <v>787932.33</v>
      </c>
    </row>
    <row r="277" spans="1:2" x14ac:dyDescent="0.25">
      <c r="A277" s="4">
        <v>45567</v>
      </c>
      <c r="B277" s="3">
        <v>799608.49</v>
      </c>
    </row>
    <row r="278" spans="1:2" x14ac:dyDescent="0.25">
      <c r="A278" s="4">
        <v>45568</v>
      </c>
      <c r="B278" s="3">
        <v>774699.15</v>
      </c>
    </row>
    <row r="279" spans="1:2" x14ac:dyDescent="0.25">
      <c r="A279" s="4">
        <v>45569</v>
      </c>
      <c r="B279" s="3">
        <v>845999.8</v>
      </c>
    </row>
    <row r="280" spans="1:2" x14ac:dyDescent="0.25">
      <c r="A280" s="4">
        <v>45570</v>
      </c>
      <c r="B280" s="3">
        <v>703180.22</v>
      </c>
    </row>
    <row r="281" spans="1:2" x14ac:dyDescent="0.25">
      <c r="A281" s="4">
        <v>45571</v>
      </c>
      <c r="B281" s="3">
        <v>832311.73</v>
      </c>
    </row>
    <row r="282" spans="1:2" x14ac:dyDescent="0.25">
      <c r="A282" s="4">
        <v>45572</v>
      </c>
      <c r="B282" s="3">
        <v>749616.05</v>
      </c>
    </row>
    <row r="283" spans="1:2" x14ac:dyDescent="0.25">
      <c r="A283" s="4">
        <v>45573</v>
      </c>
      <c r="B283" s="3">
        <v>809379.26</v>
      </c>
    </row>
    <row r="284" spans="1:2" x14ac:dyDescent="0.25">
      <c r="A284" s="4">
        <v>45574</v>
      </c>
      <c r="B284" s="3"/>
    </row>
    <row r="285" spans="1:2" x14ac:dyDescent="0.25">
      <c r="A285" s="4">
        <v>45575</v>
      </c>
      <c r="B285" s="3">
        <v>828245.3</v>
      </c>
    </row>
    <row r="286" spans="1:2" x14ac:dyDescent="0.25">
      <c r="A286" s="4">
        <v>45576</v>
      </c>
      <c r="B286" s="3">
        <v>814793.8</v>
      </c>
    </row>
    <row r="287" spans="1:2" x14ac:dyDescent="0.25">
      <c r="A287" s="4">
        <v>45577</v>
      </c>
      <c r="B287" s="3">
        <v>766689.59</v>
      </c>
    </row>
    <row r="288" spans="1:2" x14ac:dyDescent="0.25">
      <c r="A288" s="4">
        <v>45578</v>
      </c>
      <c r="B288" s="3">
        <v>848490.61</v>
      </c>
    </row>
    <row r="289" spans="1:2" x14ac:dyDescent="0.25">
      <c r="A289" s="4">
        <v>45579</v>
      </c>
      <c r="B289" s="3">
        <v>828882.83</v>
      </c>
    </row>
    <row r="290" spans="1:2" x14ac:dyDescent="0.25">
      <c r="A290" s="4">
        <v>45580</v>
      </c>
      <c r="B290" s="3">
        <v>888788.22</v>
      </c>
    </row>
    <row r="291" spans="1:2" x14ac:dyDescent="0.25">
      <c r="A291" s="4">
        <v>45581</v>
      </c>
      <c r="B291" s="3">
        <v>815474.64</v>
      </c>
    </row>
    <row r="292" spans="1:2" x14ac:dyDescent="0.25">
      <c r="A292" s="4">
        <v>45582</v>
      </c>
      <c r="B292" s="3">
        <v>786705.5</v>
      </c>
    </row>
    <row r="293" spans="1:2" x14ac:dyDescent="0.25">
      <c r="A293" s="4">
        <v>45583</v>
      </c>
      <c r="B293" s="3"/>
    </row>
    <row r="294" spans="1:2" x14ac:dyDescent="0.25">
      <c r="A294" s="4">
        <v>45584</v>
      </c>
      <c r="B294" s="3">
        <v>793828.57</v>
      </c>
    </row>
    <row r="295" spans="1:2" x14ac:dyDescent="0.25">
      <c r="A295" s="4">
        <v>45585</v>
      </c>
      <c r="B295" s="3">
        <v>825199.31</v>
      </c>
    </row>
    <row r="296" spans="1:2" x14ac:dyDescent="0.25">
      <c r="A296" s="4">
        <v>45586</v>
      </c>
      <c r="B296" s="3">
        <v>778357.84</v>
      </c>
    </row>
    <row r="297" spans="1:2" x14ac:dyDescent="0.25">
      <c r="A297" s="4">
        <v>45587</v>
      </c>
      <c r="B297" s="3">
        <v>888042.42</v>
      </c>
    </row>
    <row r="298" spans="1:2" x14ac:dyDescent="0.25">
      <c r="A298" s="4">
        <v>45588</v>
      </c>
      <c r="B298" s="3">
        <v>776279.56</v>
      </c>
    </row>
    <row r="299" spans="1:2" x14ac:dyDescent="0.25">
      <c r="A299" s="4">
        <v>45589</v>
      </c>
      <c r="B299" s="3">
        <v>799963.37</v>
      </c>
    </row>
    <row r="300" spans="1:2" x14ac:dyDescent="0.25">
      <c r="A300" s="4">
        <v>45590</v>
      </c>
      <c r="B300" s="3">
        <v>866476.57</v>
      </c>
    </row>
    <row r="301" spans="1:2" x14ac:dyDescent="0.25">
      <c r="A301" s="4">
        <v>45591</v>
      </c>
      <c r="B301" s="3">
        <v>742447.57</v>
      </c>
    </row>
    <row r="302" spans="1:2" x14ac:dyDescent="0.25">
      <c r="A302" s="4">
        <v>45592</v>
      </c>
      <c r="B302" s="3">
        <v>842768.04</v>
      </c>
    </row>
    <row r="303" spans="1:2" x14ac:dyDescent="0.25">
      <c r="A303" s="4">
        <v>45593</v>
      </c>
      <c r="B303" s="3">
        <v>808553.44</v>
      </c>
    </row>
    <row r="304" spans="1:2" x14ac:dyDescent="0.25">
      <c r="A304" s="4">
        <v>45594</v>
      </c>
      <c r="B304" s="3">
        <v>783404.94</v>
      </c>
    </row>
    <row r="305" spans="1:2" x14ac:dyDescent="0.25">
      <c r="A305" s="4">
        <v>45595</v>
      </c>
      <c r="B305" s="3">
        <v>819877</v>
      </c>
    </row>
    <row r="306" spans="1:2" x14ac:dyDescent="0.25">
      <c r="A306" s="4">
        <v>45596</v>
      </c>
      <c r="B306" s="3">
        <v>829905</v>
      </c>
    </row>
    <row r="307" spans="1:2" x14ac:dyDescent="0.25">
      <c r="A307" s="4">
        <v>45597</v>
      </c>
      <c r="B307" s="3">
        <v>791446.33</v>
      </c>
    </row>
    <row r="308" spans="1:2" x14ac:dyDescent="0.25">
      <c r="A308" s="4">
        <v>45598</v>
      </c>
      <c r="B308" s="3"/>
    </row>
    <row r="309" spans="1:2" x14ac:dyDescent="0.25">
      <c r="A309" s="4">
        <v>45599</v>
      </c>
      <c r="B309" s="3">
        <v>809406.15</v>
      </c>
    </row>
    <row r="310" spans="1:2" x14ac:dyDescent="0.25">
      <c r="A310" s="4">
        <v>45600</v>
      </c>
      <c r="B310" s="3">
        <v>755666.8</v>
      </c>
    </row>
    <row r="311" spans="1:2" x14ac:dyDescent="0.25">
      <c r="A311" s="4">
        <v>45601</v>
      </c>
      <c r="B311" s="3">
        <v>839806.22</v>
      </c>
    </row>
    <row r="312" spans="1:2" x14ac:dyDescent="0.25">
      <c r="A312" s="4">
        <v>45602</v>
      </c>
      <c r="B312" s="3">
        <v>861797.73</v>
      </c>
    </row>
    <row r="313" spans="1:2" x14ac:dyDescent="0.25">
      <c r="A313" s="4">
        <v>45603</v>
      </c>
      <c r="B313" s="3">
        <v>856199.05</v>
      </c>
    </row>
    <row r="314" spans="1:2" x14ac:dyDescent="0.25">
      <c r="A314" s="4">
        <v>45604</v>
      </c>
      <c r="B314" s="3">
        <v>846381.26</v>
      </c>
    </row>
    <row r="315" spans="1:2" x14ac:dyDescent="0.25">
      <c r="A315" s="4">
        <v>45605</v>
      </c>
      <c r="B315" s="3">
        <v>816891.57</v>
      </c>
    </row>
    <row r="316" spans="1:2" x14ac:dyDescent="0.25">
      <c r="A316" s="4">
        <v>45606</v>
      </c>
      <c r="B316" s="3">
        <v>841909.3</v>
      </c>
    </row>
    <row r="317" spans="1:2" x14ac:dyDescent="0.25">
      <c r="A317" s="4">
        <v>45607</v>
      </c>
      <c r="B317" s="3">
        <v>809853.8</v>
      </c>
    </row>
    <row r="318" spans="1:2" x14ac:dyDescent="0.25">
      <c r="A318" s="4">
        <v>45608</v>
      </c>
      <c r="B318" s="3">
        <v>872249.59</v>
      </c>
    </row>
    <row r="319" spans="1:2" x14ac:dyDescent="0.25">
      <c r="A319" s="4">
        <v>45609</v>
      </c>
      <c r="B319" s="3">
        <v>867583.61</v>
      </c>
    </row>
    <row r="320" spans="1:2" x14ac:dyDescent="0.25">
      <c r="A320" s="4">
        <v>45610</v>
      </c>
      <c r="B320" s="3">
        <v>841845.83</v>
      </c>
    </row>
    <row r="321" spans="1:2" x14ac:dyDescent="0.25">
      <c r="A321" s="4">
        <v>45611</v>
      </c>
      <c r="B321" s="3"/>
    </row>
    <row r="322" spans="1:2" x14ac:dyDescent="0.25">
      <c r="A322" s="4">
        <v>45612</v>
      </c>
      <c r="B322" s="3">
        <v>827382.64</v>
      </c>
    </row>
    <row r="323" spans="1:2" x14ac:dyDescent="0.25">
      <c r="A323" s="4">
        <v>45613</v>
      </c>
      <c r="B323" s="3">
        <v>861813.5</v>
      </c>
    </row>
    <row r="324" spans="1:2" x14ac:dyDescent="0.25">
      <c r="A324" s="4">
        <v>45614</v>
      </c>
      <c r="B324" s="3">
        <v>816984.27</v>
      </c>
    </row>
    <row r="325" spans="1:2" x14ac:dyDescent="0.25">
      <c r="A325" s="4">
        <v>45615</v>
      </c>
      <c r="B325" s="3">
        <v>847533.57</v>
      </c>
    </row>
    <row r="326" spans="1:2" x14ac:dyDescent="0.25">
      <c r="A326" s="4">
        <v>45616</v>
      </c>
      <c r="B326" s="3">
        <v>862133.31</v>
      </c>
    </row>
    <row r="327" spans="1:2" x14ac:dyDescent="0.25">
      <c r="A327" s="4">
        <v>45617</v>
      </c>
      <c r="B327" s="3">
        <v>862284.84</v>
      </c>
    </row>
    <row r="328" spans="1:2" x14ac:dyDescent="0.25">
      <c r="A328" s="4">
        <v>45618</v>
      </c>
      <c r="B328" s="3">
        <v>876967.42</v>
      </c>
    </row>
    <row r="329" spans="1:2" x14ac:dyDescent="0.25">
      <c r="A329" s="4">
        <v>45619</v>
      </c>
      <c r="B329" s="3">
        <v>823308.56</v>
      </c>
    </row>
    <row r="330" spans="1:2" x14ac:dyDescent="0.25">
      <c r="A330" s="4">
        <v>45620</v>
      </c>
      <c r="B330" s="3">
        <v>839191.37</v>
      </c>
    </row>
    <row r="331" spans="1:2" x14ac:dyDescent="0.25">
      <c r="A331" s="4">
        <v>45621</v>
      </c>
      <c r="B331" s="3"/>
    </row>
    <row r="332" spans="1:2" x14ac:dyDescent="0.25">
      <c r="A332" s="4">
        <v>45622</v>
      </c>
      <c r="B332" s="3">
        <v>828030.57</v>
      </c>
    </row>
    <row r="333" spans="1:2" x14ac:dyDescent="0.25">
      <c r="A333" s="4">
        <v>45623</v>
      </c>
      <c r="B333" s="3">
        <v>808611.04</v>
      </c>
    </row>
    <row r="334" spans="1:2" x14ac:dyDescent="0.25">
      <c r="A334" s="4">
        <v>45624</v>
      </c>
      <c r="B334" s="3">
        <v>822267.44</v>
      </c>
    </row>
    <row r="335" spans="1:2" x14ac:dyDescent="0.25">
      <c r="A335" s="4">
        <v>45625</v>
      </c>
      <c r="B335" s="3">
        <v>845148.94</v>
      </c>
    </row>
    <row r="336" spans="1:2" x14ac:dyDescent="0.25">
      <c r="A336" s="4">
        <v>45626</v>
      </c>
      <c r="B336" s="3">
        <v>731314</v>
      </c>
    </row>
    <row r="337" spans="1:2" x14ac:dyDescent="0.25">
      <c r="A337" s="4">
        <v>45627</v>
      </c>
      <c r="B337" s="3">
        <v>790211.33</v>
      </c>
    </row>
    <row r="338" spans="1:2" x14ac:dyDescent="0.25">
      <c r="A338" s="4">
        <v>45628</v>
      </c>
      <c r="B338" s="3">
        <v>783911.49</v>
      </c>
    </row>
    <row r="339" spans="1:2" x14ac:dyDescent="0.25">
      <c r="A339" s="4">
        <v>45629</v>
      </c>
      <c r="B339" s="3">
        <v>792422.15</v>
      </c>
    </row>
    <row r="340" spans="1:2" x14ac:dyDescent="0.25">
      <c r="A340" s="4">
        <v>45630</v>
      </c>
      <c r="B340" s="3">
        <v>826612.8</v>
      </c>
    </row>
    <row r="341" spans="1:2" x14ac:dyDescent="0.25">
      <c r="A341" s="4">
        <v>45631</v>
      </c>
      <c r="B341" s="3">
        <v>832790.22</v>
      </c>
    </row>
    <row r="342" spans="1:2" x14ac:dyDescent="0.25">
      <c r="A342" s="4">
        <v>45632</v>
      </c>
      <c r="B342" s="3">
        <v>873301.73</v>
      </c>
    </row>
    <row r="343" spans="1:2" x14ac:dyDescent="0.25">
      <c r="A343" s="4">
        <v>45633</v>
      </c>
      <c r="B343" s="3">
        <v>758600.05</v>
      </c>
    </row>
    <row r="344" spans="1:2" x14ac:dyDescent="0.25">
      <c r="A344" s="4">
        <v>45634</v>
      </c>
      <c r="B344" s="3">
        <v>835190.26</v>
      </c>
    </row>
    <row r="345" spans="1:2" x14ac:dyDescent="0.25">
      <c r="A345" s="4">
        <v>45635</v>
      </c>
      <c r="B345" s="3">
        <v>791166.57</v>
      </c>
    </row>
    <row r="346" spans="1:2" x14ac:dyDescent="0.25">
      <c r="A346" s="4">
        <v>45636</v>
      </c>
      <c r="B346" s="3">
        <v>887100.3</v>
      </c>
    </row>
    <row r="347" spans="1:2" x14ac:dyDescent="0.25">
      <c r="A347" s="4">
        <v>45637</v>
      </c>
      <c r="B347" s="3">
        <v>851315.8</v>
      </c>
    </row>
    <row r="348" spans="1:2" x14ac:dyDescent="0.25">
      <c r="A348" s="4">
        <v>45638</v>
      </c>
      <c r="B348" s="3">
        <v>861049.59</v>
      </c>
    </row>
    <row r="349" spans="1:2" x14ac:dyDescent="0.25">
      <c r="A349" s="4">
        <v>45639</v>
      </c>
      <c r="B349" s="3">
        <v>926982.61</v>
      </c>
    </row>
    <row r="350" spans="1:2" x14ac:dyDescent="0.25">
      <c r="A350" s="4">
        <v>45640</v>
      </c>
      <c r="B350" s="3">
        <v>809389.83</v>
      </c>
    </row>
    <row r="351" spans="1:2" x14ac:dyDescent="0.25">
      <c r="A351" s="4">
        <v>45641</v>
      </c>
      <c r="B351" s="3">
        <v>884917.22</v>
      </c>
    </row>
    <row r="352" spans="1:2" x14ac:dyDescent="0.25">
      <c r="A352" s="4">
        <v>45642</v>
      </c>
      <c r="B352" s="3">
        <v>882518.64</v>
      </c>
    </row>
    <row r="353" spans="1:2" x14ac:dyDescent="0.25">
      <c r="A353" s="4">
        <v>45643</v>
      </c>
      <c r="B353" s="3">
        <v>846355.5</v>
      </c>
    </row>
    <row r="354" spans="1:2" x14ac:dyDescent="0.25">
      <c r="A354" s="4">
        <v>45644</v>
      </c>
      <c r="B354" s="3">
        <v>861115.27</v>
      </c>
    </row>
    <row r="355" spans="1:2" x14ac:dyDescent="0.25">
      <c r="A355" s="4">
        <v>45645</v>
      </c>
      <c r="B355" s="3">
        <v>857004.57</v>
      </c>
    </row>
    <row r="356" spans="1:2" x14ac:dyDescent="0.25">
      <c r="A356" s="4">
        <v>45646</v>
      </c>
      <c r="B356" s="3">
        <v>899091.31</v>
      </c>
    </row>
    <row r="357" spans="1:2" x14ac:dyDescent="0.25">
      <c r="A357" s="4">
        <v>45647</v>
      </c>
      <c r="B357" s="3"/>
    </row>
    <row r="358" spans="1:2" x14ac:dyDescent="0.25">
      <c r="A358" s="4">
        <v>45648</v>
      </c>
      <c r="B358" s="3">
        <v>838752.42</v>
      </c>
    </row>
    <row r="359" spans="1:2" x14ac:dyDescent="0.25">
      <c r="A359" s="4">
        <v>45649</v>
      </c>
      <c r="B359" s="3">
        <v>799128.56</v>
      </c>
    </row>
    <row r="360" spans="1:2" x14ac:dyDescent="0.25">
      <c r="A360" s="4">
        <v>45650</v>
      </c>
      <c r="B360" s="3">
        <v>829639.37</v>
      </c>
    </row>
    <row r="361" spans="1:2" x14ac:dyDescent="0.25">
      <c r="A361" s="4">
        <v>45651</v>
      </c>
      <c r="B361" s="3">
        <v>824838.57</v>
      </c>
    </row>
    <row r="362" spans="1:2" x14ac:dyDescent="0.25">
      <c r="A362" s="4">
        <v>45652</v>
      </c>
      <c r="B362" s="3">
        <v>845403.57</v>
      </c>
    </row>
    <row r="363" spans="1:2" x14ac:dyDescent="0.25">
      <c r="A363" s="4">
        <v>45653</v>
      </c>
      <c r="B363" s="3">
        <v>858335.04</v>
      </c>
    </row>
    <row r="364" spans="1:2" x14ac:dyDescent="0.25">
      <c r="A364" s="4">
        <v>45654</v>
      </c>
      <c r="B364" s="3">
        <v>778765.44</v>
      </c>
    </row>
    <row r="365" spans="1:2" x14ac:dyDescent="0.25">
      <c r="A365" s="4">
        <v>45655</v>
      </c>
      <c r="B365" s="3">
        <v>786128.94</v>
      </c>
    </row>
    <row r="366" spans="1:2" x14ac:dyDescent="0.25">
      <c r="A366" s="4">
        <v>45656</v>
      </c>
      <c r="B366" s="3">
        <v>827343</v>
      </c>
    </row>
    <row r="367" spans="1:2" x14ac:dyDescent="0.25">
      <c r="A367" s="4">
        <v>45657</v>
      </c>
      <c r="B367" s="3">
        <v>822395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Part 1</vt:lpstr>
      <vt:lpstr>Part 3</vt:lpstr>
      <vt:lpstr>'Part 3'!CashData</vt:lpstr>
      <vt:lpstr>CashData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Berkeley Goodloe</cp:lastModifiedBy>
  <dcterms:created xsi:type="dcterms:W3CDTF">2015-06-05T18:17:20Z</dcterms:created>
  <dcterms:modified xsi:type="dcterms:W3CDTF">2025-10-13T18:03:58Z</dcterms:modified>
</cp:coreProperties>
</file>